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2C1E1CD9-46F1-4887-80C3-A15F3AD52A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介護休業給付" sheetId="3" r:id="rId1"/>
    <sheet name="計算シート" sheetId="8" r:id="rId2"/>
  </sheets>
  <definedNames>
    <definedName name="_xlnm._FilterDatabase" localSheetId="0" hidden="1">介護休業給付!$D$6:$G$7</definedName>
  </definedNames>
  <calcPr calcId="181029"/>
</workbook>
</file>

<file path=xl/calcChain.xml><?xml version="1.0" encoding="utf-8"?>
<calcChain xmlns="http://schemas.openxmlformats.org/spreadsheetml/2006/main">
  <c r="D9" i="8" l="1"/>
  <c r="D8" i="8"/>
  <c r="D7" i="8"/>
  <c r="D10" i="8" l="1"/>
  <c r="D12" i="3" s="1"/>
  <c r="D13" i="3" l="1"/>
  <c r="D14" i="3" s="1"/>
</calcChain>
</file>

<file path=xl/sharedStrings.xml><?xml version="1.0" encoding="utf-8"?>
<sst xmlns="http://schemas.openxmlformats.org/spreadsheetml/2006/main" count="22" uniqueCount="20">
  <si>
    <t>１．条件</t>
    <rPh sb="2" eb="4">
      <t>ジョウケン</t>
    </rPh>
    <phoneticPr fontId="1"/>
  </si>
  <si>
    <t>円</t>
    <rPh sb="0" eb="1">
      <t>エン</t>
    </rPh>
    <phoneticPr fontId="1"/>
  </si>
  <si>
    <t>賃金日額</t>
    <rPh sb="0" eb="2">
      <t>チンギン</t>
    </rPh>
    <rPh sb="2" eb="4">
      <t>ニチガク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</si>
  <si>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</si>
  <si>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</si>
  <si>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</si>
  <si>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</si>
  <si>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介護休業給付金　算出表【概算】</t>
    <rPh sb="0" eb="2">
      <t>カイゴ</t>
    </rPh>
    <rPh sb="2" eb="4">
      <t>キュウギョウ</t>
    </rPh>
    <rPh sb="4" eb="7">
      <t>キュウフキン</t>
    </rPh>
    <rPh sb="8" eb="10">
      <t>サンシュツ</t>
    </rPh>
    <rPh sb="10" eb="11">
      <t>ヒョウ</t>
    </rPh>
    <rPh sb="12" eb="14">
      <t>ガイサン</t>
    </rPh>
    <phoneticPr fontId="1"/>
  </si>
  <si>
    <t>介護休業を利用した日数</t>
    <rPh sb="0" eb="2">
      <t>カイゴ</t>
    </rPh>
    <rPh sb="2" eb="4">
      <t>キュウギョウ</t>
    </rPh>
    <rPh sb="5" eb="7">
      <t>リヨウ</t>
    </rPh>
    <rPh sb="9" eb="11">
      <t>ニッスウ</t>
    </rPh>
    <phoneticPr fontId="1"/>
  </si>
  <si>
    <t>日</t>
    <rPh sb="0" eb="1">
      <t>ニチ</t>
    </rPh>
    <phoneticPr fontId="1"/>
  </si>
  <si>
    <t>２．介護休業給付金</t>
    <rPh sb="2" eb="4">
      <t>カイゴ</t>
    </rPh>
    <rPh sb="4" eb="6">
      <t>キュウギョウ</t>
    </rPh>
    <rPh sb="6" eb="9">
      <t>キュウフキン</t>
    </rPh>
    <phoneticPr fontId="1"/>
  </si>
  <si>
    <t>休業開始時賃金日額</t>
    <rPh sb="0" eb="2">
      <t>キュウギョウ</t>
    </rPh>
    <rPh sb="2" eb="4">
      <t>カイシ</t>
    </rPh>
    <rPh sb="4" eb="5">
      <t>ジ</t>
    </rPh>
    <rPh sb="5" eb="7">
      <t>チンギン</t>
    </rPh>
    <rPh sb="7" eb="9">
      <t>ニチガク</t>
    </rPh>
    <phoneticPr fontId="1"/>
  </si>
  <si>
    <t>支給率</t>
    <rPh sb="0" eb="3">
      <t>シキュウリツ</t>
    </rPh>
    <phoneticPr fontId="1"/>
  </si>
  <si>
    <t>１日あたりの支給額</t>
    <rPh sb="1" eb="2">
      <t>ニチ</t>
    </rPh>
    <rPh sb="6" eb="9">
      <t>シキュウガク</t>
    </rPh>
    <phoneticPr fontId="1"/>
  </si>
  <si>
    <t>支給合計額</t>
    <rPh sb="0" eb="2">
      <t>シキュウ</t>
    </rPh>
    <rPh sb="2" eb="4">
      <t>ゴウケイ</t>
    </rPh>
    <rPh sb="4" eb="5">
      <t>ガク</t>
    </rPh>
    <phoneticPr fontId="1"/>
  </si>
  <si>
    <t>％</t>
    <phoneticPr fontId="1"/>
  </si>
  <si>
    <t>介護休業給付金</t>
    <rPh sb="0" eb="2">
      <t>カイゴ</t>
    </rPh>
    <rPh sb="2" eb="4">
      <t>キュウギョウ</t>
    </rPh>
    <rPh sb="4" eb="7">
      <t>キュウフキン</t>
    </rPh>
    <phoneticPr fontId="1"/>
  </si>
  <si>
    <t>入力箇所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</si>
  <si>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</si>
  <si>
    <t>令和３年８月１日現在（毎年更新）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マイトシ</t>
    </rPh>
    <rPh sb="13" eb="1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</si>
</sst>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14" fontId="0" fillId="0" borderId="0" xfId="0" applyNumberFormat="1" applyFill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14" fontId="0" fillId="0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0" borderId="9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8" fontId="0" fillId="0" borderId="13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5"/>
  <sheetViews>
    <sheetView tabSelected="1" workbookViewId="0">
      <selection activeCell="I8" sqref="I8"/>
    </sheetView>
  </sheetViews>
  <sheetFormatPr defaultRowHeight="13.5" x14ac:dyDescent="0.15"/>
  <cols>
    <col min="1" max="1" width="3.25" customWidth="1"/>
    <col min="2" max="2" width="16.25" customWidth="1"/>
    <col min="3" max="3" width="14.25" customWidth="1"/>
    <col min="4" max="4" width="14.625" style="4" customWidth="1"/>
    <col min="5" max="5" width="5.75" style="4" customWidth="1"/>
    <col min="6" max="6" width="14.625" style="4" customWidth="1"/>
    <col min="7" max="7" width="5" customWidth="1"/>
    <col min="8" max="8" width="4.25" style="2" customWidth="1"/>
  </cols>
  <sheetData>
    <row r="1" spans="1:8" ht="23.25" customHeight="1" x14ac:dyDescent="0.15">
      <c r="A1" s="8" t="s">
        <v>7</v>
      </c>
    </row>
    <row r="2" spans="1:8" ht="15" customHeight="1" x14ac:dyDescent="0.15">
      <c r="A2" s="8"/>
    </row>
    <row r="3" spans="1:8" ht="17.25" customHeight="1" x14ac:dyDescent="0.15">
      <c r="C3" t="s">
        <v>17</v>
      </c>
      <c r="D3" s="20"/>
      <c r="E3" s="19"/>
      <c r="F3" s="18"/>
      <c r="G3" s="6"/>
      <c r="H3" s="3"/>
    </row>
    <row r="4" spans="1:8" ht="27.75" customHeight="1" x14ac:dyDescent="0.15">
      <c r="A4" s="10" t="s">
        <v>0</v>
      </c>
    </row>
    <row r="5" spans="1:8" ht="6.75" customHeight="1" x14ac:dyDescent="0.15"/>
    <row r="6" spans="1:8" ht="27.75" customHeight="1" x14ac:dyDescent="0.15">
      <c r="B6" s="31" t="s">
        <v>8</v>
      </c>
      <c r="C6" s="32"/>
      <c r="D6" s="17">
        <v>93</v>
      </c>
      <c r="E6" s="16" t="s">
        <v>9</v>
      </c>
      <c r="F6" s="11"/>
    </row>
    <row r="7" spans="1:8" ht="27.75" customHeight="1" x14ac:dyDescent="0.15">
      <c r="B7" s="27" t="s">
        <v>6</v>
      </c>
      <c r="C7" s="28"/>
      <c r="D7" s="15">
        <v>100000</v>
      </c>
      <c r="E7" s="9" t="s">
        <v>1</v>
      </c>
      <c r="F7" s="12"/>
      <c r="G7" s="13"/>
      <c r="H7" s="14"/>
    </row>
    <row r="8" spans="1:8" ht="27.75" customHeight="1" x14ac:dyDescent="0.15"/>
    <row r="9" spans="1:8" ht="27.75" customHeight="1" x14ac:dyDescent="0.15">
      <c r="A9" s="10" t="s">
        <v>10</v>
      </c>
    </row>
    <row r="10" spans="1:8" ht="6.75" customHeight="1" x14ac:dyDescent="0.15"/>
    <row r="11" spans="1:8" ht="27.75" customHeight="1" x14ac:dyDescent="0.15">
      <c r="B11" s="31" t="s">
        <v>12</v>
      </c>
      <c r="C11" s="32"/>
      <c r="D11" s="24">
        <v>67</v>
      </c>
      <c r="E11" s="21" t="s">
        <v>15</v>
      </c>
    </row>
    <row r="12" spans="1:8" ht="27.75" customHeight="1" x14ac:dyDescent="0.15">
      <c r="B12" s="27" t="s">
        <v>11</v>
      </c>
      <c r="C12" s="28"/>
      <c r="D12" s="25">
        <f>計算シート!D10</f>
        <v>3333</v>
      </c>
      <c r="E12" s="23" t="s">
        <v>18</v>
      </c>
    </row>
    <row r="13" spans="1:8" ht="27.75" customHeight="1" x14ac:dyDescent="0.15">
      <c r="B13" s="27" t="s">
        <v>13</v>
      </c>
      <c r="C13" s="28"/>
      <c r="D13" s="25">
        <f>ROUNDDOWN(D12*(D11/100),0)</f>
        <v>2233</v>
      </c>
      <c r="E13" s="23" t="s">
        <v>18</v>
      </c>
    </row>
    <row r="14" spans="1:8" ht="27.75" customHeight="1" x14ac:dyDescent="0.15">
      <c r="B14" s="29" t="s">
        <v>14</v>
      </c>
      <c r="C14" s="30"/>
      <c r="D14" s="26">
        <f>D13*D6</f>
        <v>207669</v>
      </c>
      <c r="E14" s="22" t="s">
        <v>18</v>
      </c>
    </row>
    <row r="15" spans="1:8" ht="15.95" customHeight="1" x14ac:dyDescent="0.15"/>
  </sheetData>
  <mergeCells count="6">
    <mergeCell ref="B13:C13"/>
    <mergeCell ref="B14:C14"/>
    <mergeCell ref="B11:C11"/>
    <mergeCell ref="B12:C12"/>
    <mergeCell ref="B6:C6"/>
    <mergeCell ref="B7:C7"/>
  </mergeCells>
  <phoneticPr fontId="1"/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0"/>
  <sheetViews>
    <sheetView workbookViewId="0">
      <selection activeCell="I16" sqref="I16"/>
    </sheetView>
  </sheetViews>
  <sheetFormatPr defaultRowHeight="13.5" x14ac:dyDescent="0.15"/>
  <cols>
    <col min="1" max="1" width="5" style="1" customWidth="1"/>
    <col min="2" max="2" width="11.25" customWidth="1"/>
    <col min="3" max="3" width="6.5" customWidth="1"/>
    <col min="4" max="6" width="12.375" customWidth="1"/>
  </cols>
  <sheetData>
    <row r="3" spans="2:8" x14ac:dyDescent="0.15">
      <c r="B3" t="s">
        <v>16</v>
      </c>
    </row>
    <row r="4" spans="2:8" x14ac:dyDescent="0.15">
      <c r="B4" t="s">
        <v>2</v>
      </c>
      <c r="C4" t="s">
        <v>3</v>
      </c>
      <c r="D4" s="5">
        <v>15020</v>
      </c>
      <c r="E4" s="34" t="s">
        <v>19</v>
      </c>
      <c r="F4" s="34"/>
      <c r="G4" s="34"/>
      <c r="H4" s="34"/>
    </row>
    <row r="5" spans="2:8" x14ac:dyDescent="0.15">
      <c r="C5" t="s">
        <v>4</v>
      </c>
      <c r="D5" s="5">
        <v>2577</v>
      </c>
      <c r="E5" s="34"/>
      <c r="F5" s="34"/>
      <c r="G5" s="34"/>
      <c r="H5" s="34"/>
    </row>
    <row r="7" spans="2:8" x14ac:dyDescent="0.15">
      <c r="D7">
        <f>IF(ROUNDDOWN(介護休業給付!D7/30,0)&gt;=D4,D4,0)</f>
        <v>0</v>
      </c>
      <c r="E7" s="35"/>
      <c r="F7" s="36"/>
    </row>
    <row r="8" spans="2:8" x14ac:dyDescent="0.15">
      <c r="D8">
        <f>IF(ROUNDDOWN(介護休業給付!D7/30,0)&lt;=D5,D5,0)</f>
        <v>0</v>
      </c>
      <c r="E8" s="36"/>
      <c r="F8" s="36"/>
    </row>
    <row r="9" spans="2:8" x14ac:dyDescent="0.15">
      <c r="D9">
        <f>IF(AND(ROUNDDOWN(介護休業給付!D7/30,0)&gt;D5,ROUNDDOWN(介護休業給付!D7/30,0)&lt;D4),ROUNDDOWN(介護休業給付!D7/30,0),0)</f>
        <v>3333</v>
      </c>
      <c r="E9" s="36"/>
      <c r="F9" s="36"/>
    </row>
    <row r="10" spans="2:8" x14ac:dyDescent="0.15">
      <c r="B10" s="27" t="s">
        <v>5</v>
      </c>
      <c r="C10" s="33"/>
      <c r="D10" s="7">
        <f>SUM(D7:D9)</f>
        <v>3333</v>
      </c>
    </row>
  </sheetData>
  <mergeCells count="3">
    <mergeCell ref="B10:C10"/>
    <mergeCell ref="E4:H5"/>
    <mergeCell ref="E7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介護休業給付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2019-01-28T02:07:27Z</cp:lastPrinted>
  <dcterms:created xsi:type="dcterms:W3CDTF">2016-11-16T07:33:36Z</dcterms:created>
  <dcterms:modified xsi:type="dcterms:W3CDTF">2021-08-11T05:42:55Z</dcterms:modified>
</cp:coreProperties>
</file>