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S101243\Desktop\入院受入スピードの改善\"/>
    </mc:Choice>
  </mc:AlternateContent>
  <xr:revisionPtr revIDLastSave="0" documentId="13_ncr:1_{DABB84FE-8F4B-4770-94A0-40236C6BC5F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原簿" sheetId="7" r:id="rId1"/>
    <sheet name="R3.4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7" l="1"/>
  <c r="I40" i="7"/>
  <c r="H40" i="7"/>
  <c r="J8" i="1"/>
  <c r="L8" i="1"/>
  <c r="M8" i="1"/>
  <c r="N8" i="1"/>
  <c r="O8" i="1"/>
  <c r="P8" i="1"/>
  <c r="E8" i="1"/>
  <c r="L3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P39" i="7"/>
  <c r="N39" i="7"/>
  <c r="M39" i="7"/>
  <c r="P38" i="7"/>
  <c r="N38" i="7"/>
  <c r="M38" i="7"/>
  <c r="P37" i="7"/>
  <c r="N37" i="7"/>
  <c r="M37" i="7"/>
  <c r="P36" i="7"/>
  <c r="N36" i="7"/>
  <c r="M36" i="7"/>
  <c r="P35" i="7"/>
  <c r="O35" i="7"/>
  <c r="N35" i="7"/>
  <c r="M35" i="7"/>
  <c r="P34" i="7"/>
  <c r="O34" i="7"/>
  <c r="N34" i="7"/>
  <c r="M34" i="7"/>
  <c r="P33" i="7"/>
  <c r="O33" i="7"/>
  <c r="N33" i="7"/>
  <c r="M33" i="7"/>
  <c r="P32" i="7"/>
  <c r="O32" i="7"/>
  <c r="N32" i="7"/>
  <c r="M32" i="7"/>
  <c r="P31" i="7"/>
  <c r="O31" i="7"/>
  <c r="N31" i="7"/>
  <c r="M31" i="7"/>
  <c r="P30" i="7"/>
  <c r="O30" i="7"/>
  <c r="N30" i="7"/>
  <c r="M30" i="7"/>
  <c r="P29" i="7"/>
  <c r="O29" i="7"/>
  <c r="N29" i="7"/>
  <c r="M29" i="7"/>
  <c r="P28" i="7"/>
  <c r="O28" i="7"/>
  <c r="N28" i="7"/>
  <c r="M28" i="7"/>
  <c r="P27" i="7"/>
  <c r="O27" i="7"/>
  <c r="N27" i="7"/>
  <c r="M27" i="7"/>
  <c r="P26" i="7"/>
  <c r="O26" i="7"/>
  <c r="N26" i="7"/>
  <c r="M26" i="7"/>
  <c r="P25" i="7"/>
  <c r="O25" i="7"/>
  <c r="N25" i="7"/>
  <c r="M25" i="7"/>
  <c r="P24" i="7"/>
  <c r="O24" i="7"/>
  <c r="N24" i="7"/>
  <c r="M24" i="7"/>
  <c r="P23" i="7"/>
  <c r="O23" i="7"/>
  <c r="N23" i="7"/>
  <c r="M23" i="7"/>
  <c r="P22" i="7"/>
  <c r="O22" i="7"/>
  <c r="N22" i="7"/>
  <c r="M22" i="7"/>
  <c r="P21" i="7"/>
  <c r="O21" i="7"/>
  <c r="N21" i="7"/>
  <c r="M21" i="7"/>
  <c r="P20" i="7"/>
  <c r="O20" i="7"/>
  <c r="N20" i="7"/>
  <c r="M20" i="7"/>
  <c r="P19" i="7"/>
  <c r="O19" i="7"/>
  <c r="N19" i="7"/>
  <c r="M19" i="7"/>
  <c r="P18" i="7"/>
  <c r="O18" i="7"/>
  <c r="N18" i="7"/>
  <c r="M18" i="7"/>
  <c r="P17" i="7"/>
  <c r="O17" i="7"/>
  <c r="N17" i="7"/>
  <c r="M17" i="7"/>
  <c r="P16" i="7"/>
  <c r="O16" i="7"/>
  <c r="N16" i="7"/>
  <c r="M16" i="7"/>
  <c r="P15" i="7"/>
  <c r="O15" i="7"/>
  <c r="N15" i="7"/>
  <c r="M15" i="7"/>
  <c r="P14" i="7"/>
  <c r="O14" i="7"/>
  <c r="N14" i="7"/>
  <c r="M14" i="7"/>
  <c r="P13" i="7"/>
  <c r="O13" i="7"/>
  <c r="N13" i="7"/>
  <c r="M13" i="7"/>
  <c r="P12" i="7"/>
  <c r="O12" i="7"/>
  <c r="N12" i="7"/>
  <c r="M12" i="7"/>
  <c r="P11" i="7"/>
  <c r="O11" i="7"/>
  <c r="N11" i="7"/>
  <c r="M11" i="7"/>
  <c r="P10" i="7"/>
  <c r="O10" i="7"/>
  <c r="N10" i="7"/>
  <c r="M10" i="7"/>
  <c r="P9" i="7"/>
  <c r="O9" i="7"/>
  <c r="N9" i="7"/>
  <c r="M9" i="7"/>
  <c r="P8" i="7"/>
  <c r="O8" i="7"/>
  <c r="O41" i="7" s="1"/>
  <c r="N8" i="7"/>
  <c r="M8" i="7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M42" i="7" l="1"/>
  <c r="O40" i="1"/>
  <c r="O41" i="1"/>
  <c r="O42" i="1"/>
  <c r="N43" i="7"/>
  <c r="P43" i="7"/>
  <c r="O42" i="7"/>
  <c r="M43" i="7"/>
  <c r="O43" i="7"/>
  <c r="M41" i="7"/>
  <c r="N41" i="7"/>
  <c r="P41" i="7"/>
  <c r="N42" i="7"/>
  <c r="P42" i="7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P42" i="1" l="1"/>
  <c r="N42" i="1"/>
  <c r="M42" i="1"/>
  <c r="P41" i="1"/>
  <c r="N41" i="1"/>
  <c r="M41" i="1"/>
  <c r="P40" i="1"/>
  <c r="N40" i="1"/>
  <c r="M40" i="1"/>
</calcChain>
</file>

<file path=xl/sharedStrings.xml><?xml version="1.0" encoding="utf-8"?>
<sst xmlns="http://schemas.openxmlformats.org/spreadsheetml/2006/main" count="109" uniqueCount="52">
  <si>
    <t>問合せから入院に係る対応時間一覧</t>
    <rPh sb="0" eb="2">
      <t>トイアワ</t>
    </rPh>
    <rPh sb="5" eb="7">
      <t>ニュウイン</t>
    </rPh>
    <rPh sb="8" eb="9">
      <t>カカ</t>
    </rPh>
    <rPh sb="10" eb="12">
      <t>タイオウ</t>
    </rPh>
    <rPh sb="12" eb="14">
      <t>ジカン</t>
    </rPh>
    <rPh sb="14" eb="16">
      <t>イチラン</t>
    </rPh>
    <phoneticPr fontId="2"/>
  </si>
  <si>
    <t>月</t>
    <rPh sb="0" eb="1">
      <t>ガツ</t>
    </rPh>
    <phoneticPr fontId="2"/>
  </si>
  <si>
    <t>Ｎｏ．</t>
    <phoneticPr fontId="2"/>
  </si>
  <si>
    <t>患者名</t>
    <rPh sb="0" eb="2">
      <t>カンジャ</t>
    </rPh>
    <rPh sb="2" eb="3">
      <t>メイ</t>
    </rPh>
    <phoneticPr fontId="2"/>
  </si>
  <si>
    <t>問合せ日</t>
    <rPh sb="0" eb="2">
      <t>トイアワ</t>
    </rPh>
    <rPh sb="3" eb="4">
      <t>ビ</t>
    </rPh>
    <phoneticPr fontId="2"/>
  </si>
  <si>
    <t>回答日</t>
    <rPh sb="0" eb="2">
      <t>カイトウ</t>
    </rPh>
    <phoneticPr fontId="2"/>
  </si>
  <si>
    <t>入院
可否</t>
    <rPh sb="0" eb="2">
      <t>ニュウイン</t>
    </rPh>
    <rPh sb="3" eb="5">
      <t>カヒ</t>
    </rPh>
    <phoneticPr fontId="2"/>
  </si>
  <si>
    <t>相談日</t>
    <rPh sb="0" eb="3">
      <t>ソウダンビ</t>
    </rPh>
    <phoneticPr fontId="2"/>
  </si>
  <si>
    <t>入院日</t>
    <rPh sb="0" eb="2">
      <t>ニュウイン</t>
    </rPh>
    <rPh sb="2" eb="3">
      <t>ビ</t>
    </rPh>
    <phoneticPr fontId="2"/>
  </si>
  <si>
    <t>各種日数</t>
    <rPh sb="0" eb="2">
      <t>カクシュ</t>
    </rPh>
    <rPh sb="2" eb="4">
      <t>ニッスウ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</si>
  <si>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</si>
  <si>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</si>
  <si>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回答まで</t>
    <rPh sb="0" eb="2">
      <t>カイトウ</t>
    </rPh>
    <phoneticPr fontId="2"/>
  </si>
  <si>
    <t>相談まで</t>
    <rPh sb="0" eb="2">
      <t>ソウダン</t>
    </rPh>
    <phoneticPr fontId="2"/>
  </si>
  <si>
    <t>平均値</t>
    <rPh sb="0" eb="3">
      <t>ヘイキンチ</t>
    </rPh>
    <phoneticPr fontId="2"/>
  </si>
  <si>
    <t>中央値</t>
    <rPh sb="0" eb="2">
      <t>チュウオウ</t>
    </rPh>
    <rPh sb="2" eb="3">
      <t>チ</t>
    </rPh>
    <phoneticPr fontId="2"/>
  </si>
  <si>
    <t>標準偏差</t>
    <rPh sb="0" eb="2">
      <t>ヒョウジュン</t>
    </rPh>
    <rPh sb="2" eb="4">
      <t>ヘンサ</t>
    </rPh>
    <phoneticPr fontId="2"/>
  </si>
  <si>
    <t xml:space="preserve"> ４</t>
    <phoneticPr fontId="2"/>
  </si>
  <si>
    <t>入院まで</t>
    <rPh sb="0" eb="2">
      <t>ニュウイン</t>
    </rPh>
    <phoneticPr fontId="2"/>
  </si>
  <si>
    <t>問い合わせから</t>
    <rPh sb="0" eb="1">
      <t>ト</t>
    </rPh>
    <rPh sb="2" eb="3">
      <t>ア</t>
    </rPh>
    <phoneticPr fontId="2"/>
  </si>
  <si>
    <t>相談から</t>
    <rPh sb="0" eb="2">
      <t>ソウダン</t>
    </rPh>
    <phoneticPr fontId="2"/>
  </si>
  <si>
    <t xml:space="preserve"> </t>
    <phoneticPr fontId="2"/>
  </si>
  <si>
    <t>集計</t>
    <rPh sb="0" eb="2">
      <t>シュウケイ</t>
    </rPh>
    <phoneticPr fontId="2"/>
  </si>
  <si>
    <t>○</t>
    <phoneticPr fontId="2"/>
  </si>
  <si>
    <t>【回復期リハビリ病棟】　　　令和　３年</t>
    <rPh sb="1" eb="3">
      <t>カイフク</t>
    </rPh>
    <rPh sb="3" eb="4">
      <t>キ</t>
    </rPh>
    <rPh sb="8" eb="10">
      <t>ビョウトウ</t>
    </rPh>
    <rPh sb="14" eb="16">
      <t>レイワ</t>
    </rPh>
    <rPh sb="18" eb="19">
      <t>ネン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</si>
  <si>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</si>
  <si>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</si>
  <si>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</si>
  <si>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</si>
  <si>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</si>
  <si>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</si>
  <si>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</si>
  <si>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</si>
  <si>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</si>
  <si>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</si>
  <si>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</si>
  <si>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</si>
  <si>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</si>
  <si>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</si>
  <si>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</si>
  <si>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</si>
  <si>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</si>
  <si>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</si>
  <si>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</si>
  <si>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</si>
  <si>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</si>
  <si>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</si>
  <si>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</si>
  <si>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</si>
  <si>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</si>
  <si>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</si>
  <si>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自動計算</t>
    <rPh sb="0" eb="2">
      <t>ジドウ</t>
    </rPh>
    <rPh sb="2" eb="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</si>
</sst>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_ 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176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0" fillId="0" borderId="36" xfId="0" applyFont="1" applyFill="1" applyBorder="1">
      <alignment vertical="center"/>
    </xf>
    <xf numFmtId="176" fontId="0" fillId="0" borderId="3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 shrinkToFit="1"/>
    </xf>
    <xf numFmtId="177" fontId="4" fillId="2" borderId="13" xfId="0" applyNumberFormat="1" applyFont="1" applyFill="1" applyBorder="1" applyAlignment="1">
      <alignment horizontal="center" vertical="center" shrinkToFit="1"/>
    </xf>
    <xf numFmtId="178" fontId="0" fillId="2" borderId="40" xfId="0" applyNumberFormat="1" applyFill="1" applyBorder="1">
      <alignment vertical="center"/>
    </xf>
    <xf numFmtId="178" fontId="0" fillId="2" borderId="41" xfId="0" applyNumberFormat="1" applyFill="1" applyBorder="1">
      <alignment vertical="center"/>
    </xf>
    <xf numFmtId="178" fontId="0" fillId="2" borderId="49" xfId="0" applyNumberFormat="1" applyFill="1" applyBorder="1">
      <alignment vertical="center"/>
    </xf>
    <xf numFmtId="178" fontId="0" fillId="2" borderId="42" xfId="0" applyNumberFormat="1" applyFill="1" applyBorder="1">
      <alignment vertical="center"/>
    </xf>
    <xf numFmtId="178" fontId="0" fillId="2" borderId="20" xfId="0" applyNumberFormat="1" applyFill="1" applyBorder="1">
      <alignment vertical="center"/>
    </xf>
    <xf numFmtId="178" fontId="0" fillId="2" borderId="21" xfId="0" applyNumberFormat="1" applyFill="1" applyBorder="1">
      <alignment vertical="center"/>
    </xf>
    <xf numFmtId="178" fontId="0" fillId="2" borderId="43" xfId="0" applyNumberFormat="1" applyFill="1" applyBorder="1">
      <alignment vertical="center"/>
    </xf>
    <xf numFmtId="178" fontId="0" fillId="2" borderId="44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45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7" fontId="0" fillId="2" borderId="28" xfId="0" applyNumberFormat="1" applyFill="1" applyBorder="1">
      <alignment vertical="center"/>
    </xf>
    <xf numFmtId="177" fontId="0" fillId="2" borderId="29" xfId="0" applyNumberFormat="1" applyFill="1" applyBorder="1">
      <alignment vertical="center"/>
    </xf>
    <xf numFmtId="177" fontId="0" fillId="2" borderId="32" xfId="0" applyNumberFormat="1" applyFill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56" fontId="0" fillId="2" borderId="21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 shrinkToFit="1"/>
    </xf>
    <xf numFmtId="178" fontId="0" fillId="2" borderId="61" xfId="0" applyNumberFormat="1" applyFill="1" applyBorder="1">
      <alignment vertical="center"/>
    </xf>
    <xf numFmtId="178" fontId="0" fillId="2" borderId="48" xfId="0" applyNumberFormat="1" applyFill="1" applyBorder="1">
      <alignment vertical="center"/>
    </xf>
    <xf numFmtId="0" fontId="0" fillId="2" borderId="48" xfId="0" applyFill="1" applyBorder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60" xfId="0" applyNumberForma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7" fontId="3" fillId="2" borderId="57" xfId="0" applyNumberFormat="1" applyFont="1" applyFill="1" applyBorder="1" applyAlignment="1">
      <alignment horizontal="center" vertical="center"/>
    </xf>
    <xf numFmtId="177" fontId="3" fillId="2" borderId="58" xfId="0" applyNumberFormat="1" applyFont="1" applyFill="1" applyBorder="1" applyAlignment="1">
      <alignment horizontal="center" vertical="center"/>
    </xf>
    <xf numFmtId="177" fontId="4" fillId="2" borderId="55" xfId="0" applyNumberFormat="1" applyFont="1" applyFill="1" applyBorder="1" applyAlignment="1">
      <alignment horizontal="center" vertical="center"/>
    </xf>
    <xf numFmtId="177" fontId="4" fillId="2" borderId="56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7" fontId="0" fillId="2" borderId="43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46" xfId="0" applyNumberFormat="1" applyFont="1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2" borderId="54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0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opLeftCell="A26" zoomScaleNormal="100" workbookViewId="0">
      <selection activeCell="C42" sqref="C42:D42"/>
    </sheetView>
  </sheetViews>
  <sheetFormatPr defaultRowHeight="13.5" x14ac:dyDescent="0.15"/>
  <cols>
    <col min="1" max="1" width="4.125" customWidth="1"/>
    <col min="2" max="2" width="5.5" customWidth="1"/>
    <col min="3" max="3" width="15.875" customWidth="1"/>
    <col min="4" max="4" width="12.625" style="2" customWidth="1"/>
    <col min="5" max="5" width="5.625" style="3" customWidth="1"/>
    <col min="6" max="6" width="12.625" style="2" customWidth="1"/>
    <col min="7" max="7" width="5.625" style="3" customWidth="1"/>
    <col min="8" max="8" width="6.625" style="3" customWidth="1"/>
    <col min="9" max="9" width="12.625" style="2" customWidth="1"/>
    <col min="10" max="10" width="5.625" style="3" customWidth="1"/>
    <col min="11" max="11" width="12.625" style="2" customWidth="1"/>
    <col min="12" max="12" width="5.625" style="3" customWidth="1"/>
    <col min="13" max="16" width="9.125" style="4" customWidth="1"/>
  </cols>
  <sheetData>
    <row r="1" spans="1:16" ht="24.75" customHeight="1" x14ac:dyDescent="0.15">
      <c r="A1" s="1" t="s">
        <v>0</v>
      </c>
    </row>
    <row r="2" spans="1:16" ht="13.5" customHeight="1" x14ac:dyDescent="0.15"/>
    <row r="3" spans="1:16" x14ac:dyDescent="0.15">
      <c r="A3" t="s">
        <v>24</v>
      </c>
      <c r="E3" s="5" t="s">
        <v>21</v>
      </c>
      <c r="F3" s="2" t="s">
        <v>1</v>
      </c>
    </row>
    <row r="4" spans="1:16" ht="7.5" customHeight="1" x14ac:dyDescent="0.15"/>
    <row r="5" spans="1:16" x14ac:dyDescent="0.15">
      <c r="B5" s="84" t="s">
        <v>2</v>
      </c>
      <c r="C5" s="89" t="s">
        <v>3</v>
      </c>
      <c r="D5" s="84" t="s">
        <v>4</v>
      </c>
      <c r="E5" s="85"/>
      <c r="F5" s="91" t="s">
        <v>5</v>
      </c>
      <c r="G5" s="92"/>
      <c r="H5" s="95" t="s">
        <v>6</v>
      </c>
      <c r="I5" s="84" t="s">
        <v>7</v>
      </c>
      <c r="J5" s="85"/>
      <c r="K5" s="91" t="s">
        <v>8</v>
      </c>
      <c r="L5" s="99"/>
      <c r="M5" s="101" t="s">
        <v>9</v>
      </c>
      <c r="N5" s="102"/>
      <c r="O5" s="102"/>
      <c r="P5" s="103"/>
    </row>
    <row r="6" spans="1:16" x14ac:dyDescent="0.15">
      <c r="B6" s="88"/>
      <c r="C6" s="90"/>
      <c r="D6" s="86"/>
      <c r="E6" s="87"/>
      <c r="F6" s="93"/>
      <c r="G6" s="94"/>
      <c r="H6" s="96"/>
      <c r="I6" s="86"/>
      <c r="J6" s="87"/>
      <c r="K6" s="93"/>
      <c r="L6" s="100"/>
      <c r="M6" s="104" t="s">
        <v>12</v>
      </c>
      <c r="N6" s="106" t="s">
        <v>13</v>
      </c>
      <c r="O6" s="108" t="s">
        <v>18</v>
      </c>
      <c r="P6" s="109"/>
    </row>
    <row r="7" spans="1:16" x14ac:dyDescent="0.15">
      <c r="B7" s="88"/>
      <c r="C7" s="90"/>
      <c r="D7" s="6" t="s">
        <v>10</v>
      </c>
      <c r="E7" s="34" t="s">
        <v>11</v>
      </c>
      <c r="F7" s="6" t="s">
        <v>10</v>
      </c>
      <c r="G7" s="67" t="s">
        <v>11</v>
      </c>
      <c r="H7" s="90"/>
      <c r="I7" s="6" t="s">
        <v>10</v>
      </c>
      <c r="J7" s="39" t="s">
        <v>11</v>
      </c>
      <c r="K7" s="6" t="s">
        <v>10</v>
      </c>
      <c r="L7" s="42" t="s">
        <v>11</v>
      </c>
      <c r="M7" s="105"/>
      <c r="N7" s="107"/>
      <c r="O7" s="43" t="s">
        <v>19</v>
      </c>
      <c r="P7" s="75" t="s">
        <v>20</v>
      </c>
    </row>
    <row r="8" spans="1:16" x14ac:dyDescent="0.15">
      <c r="B8" s="7">
        <v>1</v>
      </c>
      <c r="C8" s="19"/>
      <c r="D8" s="26"/>
      <c r="E8" s="40" t="str">
        <f>IF(D8="","",TEXT(D8,"aaa"))</f>
        <v/>
      </c>
      <c r="F8" s="29"/>
      <c r="G8" s="35" t="str">
        <f t="shared" ref="G8:G39" si="0">IF(F8="","",TEXT(F8,"aaa"))</f>
        <v/>
      </c>
      <c r="H8" s="24"/>
      <c r="I8" s="25"/>
      <c r="J8" s="70" t="str">
        <f t="shared" ref="J8:J39" si="1">IF(I8="","",TEXT(I8,"aaa"))</f>
        <v/>
      </c>
      <c r="K8" s="25"/>
      <c r="L8" s="72" t="str">
        <f t="shared" ref="L8:L39" si="2">IF(K8="","",TEXT(K8,"aaa"))</f>
        <v/>
      </c>
      <c r="M8" s="45" t="str">
        <f>IF(F8="","",F8-D8)</f>
        <v/>
      </c>
      <c r="N8" s="46" t="str">
        <f>IF(I8="","",I8-D8)</f>
        <v/>
      </c>
      <c r="O8" s="46" t="str">
        <f>IF(K8="","",K8-D8)</f>
        <v/>
      </c>
      <c r="P8" s="47" t="str">
        <f>IF(K8="","",K8-I8)</f>
        <v/>
      </c>
    </row>
    <row r="9" spans="1:16" x14ac:dyDescent="0.15">
      <c r="B9" s="10">
        <v>2</v>
      </c>
      <c r="C9" s="20"/>
      <c r="D9" s="27"/>
      <c r="E9" s="37" t="str">
        <f t="shared" ref="E9:E39" si="3">IF(D9="","",TEXT(D9,"aaa"))</f>
        <v/>
      </c>
      <c r="F9" s="12"/>
      <c r="G9" s="36" t="str">
        <f t="shared" si="0"/>
        <v/>
      </c>
      <c r="H9" s="14"/>
      <c r="I9" s="13"/>
      <c r="J9" s="71" t="str">
        <f t="shared" si="1"/>
        <v/>
      </c>
      <c r="K9" s="13"/>
      <c r="L9" s="73" t="str">
        <f t="shared" si="2"/>
        <v/>
      </c>
      <c r="M9" s="48" t="str">
        <f t="shared" ref="M9:M39" si="4">IF(F9="","",F9-D9)</f>
        <v/>
      </c>
      <c r="N9" s="49" t="str">
        <f t="shared" ref="N9:N39" si="5">IF(I9="","",I9-D9)</f>
        <v/>
      </c>
      <c r="O9" s="50" t="str">
        <f t="shared" ref="O9:O35" si="6">IF(K9="","",K9-D9)</f>
        <v/>
      </c>
      <c r="P9" s="51" t="str">
        <f t="shared" ref="P9:P39" si="7">IF(K9="","",K9-I9)</f>
        <v/>
      </c>
    </row>
    <row r="10" spans="1:16" x14ac:dyDescent="0.15">
      <c r="B10" s="10">
        <v>3</v>
      </c>
      <c r="C10" s="20"/>
      <c r="D10" s="27"/>
      <c r="E10" s="37" t="str">
        <f t="shared" si="3"/>
        <v/>
      </c>
      <c r="F10" s="12"/>
      <c r="G10" s="36" t="str">
        <f t="shared" si="0"/>
        <v/>
      </c>
      <c r="H10" s="14"/>
      <c r="I10" s="13"/>
      <c r="J10" s="41" t="str">
        <f t="shared" si="1"/>
        <v/>
      </c>
      <c r="K10" s="13"/>
      <c r="L10" s="73" t="str">
        <f t="shared" si="2"/>
        <v/>
      </c>
      <c r="M10" s="48" t="str">
        <f t="shared" si="4"/>
        <v/>
      </c>
      <c r="N10" s="49" t="str">
        <f t="shared" si="5"/>
        <v/>
      </c>
      <c r="O10" s="50" t="str">
        <f t="shared" si="6"/>
        <v/>
      </c>
      <c r="P10" s="51" t="str">
        <f t="shared" si="7"/>
        <v/>
      </c>
    </row>
    <row r="11" spans="1:16" x14ac:dyDescent="0.15">
      <c r="B11" s="10">
        <v>4</v>
      </c>
      <c r="C11" s="20"/>
      <c r="D11" s="27"/>
      <c r="E11" s="37" t="str">
        <f t="shared" si="3"/>
        <v/>
      </c>
      <c r="F11" s="12"/>
      <c r="G11" s="36" t="str">
        <f t="shared" si="0"/>
        <v/>
      </c>
      <c r="H11" s="14"/>
      <c r="I11" s="13"/>
      <c r="J11" s="41" t="str">
        <f t="shared" si="1"/>
        <v/>
      </c>
      <c r="K11" s="13"/>
      <c r="L11" s="73" t="str">
        <f t="shared" si="2"/>
        <v/>
      </c>
      <c r="M11" s="48" t="str">
        <f t="shared" si="4"/>
        <v/>
      </c>
      <c r="N11" s="49" t="str">
        <f t="shared" si="5"/>
        <v/>
      </c>
      <c r="O11" s="50" t="str">
        <f t="shared" si="6"/>
        <v/>
      </c>
      <c r="P11" s="51" t="str">
        <f t="shared" si="7"/>
        <v/>
      </c>
    </row>
    <row r="12" spans="1:16" x14ac:dyDescent="0.15">
      <c r="B12" s="10">
        <v>5</v>
      </c>
      <c r="C12" s="20"/>
      <c r="D12" s="27"/>
      <c r="E12" s="37" t="str">
        <f t="shared" si="3"/>
        <v/>
      </c>
      <c r="F12" s="12"/>
      <c r="G12" s="36" t="str">
        <f t="shared" si="0"/>
        <v/>
      </c>
      <c r="H12" s="14"/>
      <c r="I12" s="13"/>
      <c r="J12" s="41" t="str">
        <f t="shared" si="1"/>
        <v/>
      </c>
      <c r="K12" s="13"/>
      <c r="L12" s="73" t="str">
        <f t="shared" si="2"/>
        <v/>
      </c>
      <c r="M12" s="48" t="str">
        <f t="shared" si="4"/>
        <v/>
      </c>
      <c r="N12" s="49" t="str">
        <f t="shared" si="5"/>
        <v/>
      </c>
      <c r="O12" s="50" t="str">
        <f t="shared" si="6"/>
        <v/>
      </c>
      <c r="P12" s="51" t="str">
        <f t="shared" si="7"/>
        <v/>
      </c>
    </row>
    <row r="13" spans="1:16" x14ac:dyDescent="0.15">
      <c r="B13" s="10">
        <v>6</v>
      </c>
      <c r="C13" s="20"/>
      <c r="D13" s="27"/>
      <c r="E13" s="37" t="str">
        <f t="shared" si="3"/>
        <v/>
      </c>
      <c r="F13" s="12"/>
      <c r="G13" s="36" t="str">
        <f t="shared" si="0"/>
        <v/>
      </c>
      <c r="H13" s="14"/>
      <c r="I13" s="13"/>
      <c r="J13" s="41" t="str">
        <f t="shared" si="1"/>
        <v/>
      </c>
      <c r="K13" s="13"/>
      <c r="L13" s="73" t="str">
        <f t="shared" si="2"/>
        <v/>
      </c>
      <c r="M13" s="48" t="str">
        <f t="shared" si="4"/>
        <v/>
      </c>
      <c r="N13" s="49" t="str">
        <f t="shared" si="5"/>
        <v/>
      </c>
      <c r="O13" s="50" t="str">
        <f t="shared" si="6"/>
        <v/>
      </c>
      <c r="P13" s="51" t="str">
        <f t="shared" si="7"/>
        <v/>
      </c>
    </row>
    <row r="14" spans="1:16" x14ac:dyDescent="0.15">
      <c r="B14" s="10">
        <v>7</v>
      </c>
      <c r="C14" s="20"/>
      <c r="D14" s="27"/>
      <c r="E14" s="37" t="str">
        <f t="shared" si="3"/>
        <v/>
      </c>
      <c r="F14" s="12"/>
      <c r="G14" s="36" t="str">
        <f t="shared" si="0"/>
        <v/>
      </c>
      <c r="H14" s="14"/>
      <c r="I14" s="13"/>
      <c r="J14" s="41" t="str">
        <f t="shared" si="1"/>
        <v/>
      </c>
      <c r="K14" s="13"/>
      <c r="L14" s="73" t="str">
        <f t="shared" si="2"/>
        <v/>
      </c>
      <c r="M14" s="48" t="str">
        <f t="shared" si="4"/>
        <v/>
      </c>
      <c r="N14" s="49" t="str">
        <f t="shared" si="5"/>
        <v/>
      </c>
      <c r="O14" s="50" t="str">
        <f t="shared" si="6"/>
        <v/>
      </c>
      <c r="P14" s="51" t="str">
        <f t="shared" si="7"/>
        <v/>
      </c>
    </row>
    <row r="15" spans="1:16" x14ac:dyDescent="0.15">
      <c r="B15" s="10">
        <v>8</v>
      </c>
      <c r="C15" s="20"/>
      <c r="D15" s="27"/>
      <c r="E15" s="37" t="str">
        <f t="shared" si="3"/>
        <v/>
      </c>
      <c r="F15" s="12"/>
      <c r="G15" s="36" t="str">
        <f t="shared" si="0"/>
        <v/>
      </c>
      <c r="H15" s="14"/>
      <c r="I15" s="13"/>
      <c r="J15" s="41" t="str">
        <f t="shared" si="1"/>
        <v/>
      </c>
      <c r="K15" s="13"/>
      <c r="L15" s="73" t="str">
        <f t="shared" si="2"/>
        <v/>
      </c>
      <c r="M15" s="48" t="str">
        <f t="shared" si="4"/>
        <v/>
      </c>
      <c r="N15" s="49" t="str">
        <f t="shared" si="5"/>
        <v/>
      </c>
      <c r="O15" s="50" t="str">
        <f t="shared" si="6"/>
        <v/>
      </c>
      <c r="P15" s="51" t="str">
        <f t="shared" si="7"/>
        <v/>
      </c>
    </row>
    <row r="16" spans="1:16" x14ac:dyDescent="0.15">
      <c r="B16" s="10">
        <v>9</v>
      </c>
      <c r="C16" s="20"/>
      <c r="D16" s="27"/>
      <c r="E16" s="37" t="str">
        <f t="shared" si="3"/>
        <v/>
      </c>
      <c r="F16" s="12"/>
      <c r="G16" s="36" t="str">
        <f t="shared" si="0"/>
        <v/>
      </c>
      <c r="H16" s="14"/>
      <c r="I16" s="13"/>
      <c r="J16" s="41" t="str">
        <f t="shared" si="1"/>
        <v/>
      </c>
      <c r="K16" s="13"/>
      <c r="L16" s="73" t="str">
        <f t="shared" si="2"/>
        <v/>
      </c>
      <c r="M16" s="48" t="str">
        <f t="shared" si="4"/>
        <v/>
      </c>
      <c r="N16" s="49" t="str">
        <f t="shared" si="5"/>
        <v/>
      </c>
      <c r="O16" s="50" t="str">
        <f t="shared" si="6"/>
        <v/>
      </c>
      <c r="P16" s="51" t="str">
        <f t="shared" si="7"/>
        <v/>
      </c>
    </row>
    <row r="17" spans="2:16" x14ac:dyDescent="0.15">
      <c r="B17" s="10">
        <v>10</v>
      </c>
      <c r="C17" s="20"/>
      <c r="D17" s="27"/>
      <c r="E17" s="37" t="str">
        <f t="shared" si="3"/>
        <v/>
      </c>
      <c r="F17" s="12"/>
      <c r="G17" s="36" t="str">
        <f t="shared" si="0"/>
        <v/>
      </c>
      <c r="H17" s="14"/>
      <c r="I17" s="13"/>
      <c r="J17" s="41" t="str">
        <f t="shared" si="1"/>
        <v/>
      </c>
      <c r="K17" s="13"/>
      <c r="L17" s="73" t="str">
        <f t="shared" si="2"/>
        <v/>
      </c>
      <c r="M17" s="48" t="str">
        <f t="shared" si="4"/>
        <v/>
      </c>
      <c r="N17" s="49" t="str">
        <f t="shared" si="5"/>
        <v/>
      </c>
      <c r="O17" s="50" t="str">
        <f t="shared" si="6"/>
        <v/>
      </c>
      <c r="P17" s="51" t="str">
        <f t="shared" si="7"/>
        <v/>
      </c>
    </row>
    <row r="18" spans="2:16" x14ac:dyDescent="0.15">
      <c r="B18" s="10">
        <v>11</v>
      </c>
      <c r="C18" s="20"/>
      <c r="D18" s="27"/>
      <c r="E18" s="37" t="str">
        <f t="shared" si="3"/>
        <v/>
      </c>
      <c r="F18" s="12"/>
      <c r="G18" s="36" t="str">
        <f t="shared" si="0"/>
        <v/>
      </c>
      <c r="H18" s="14"/>
      <c r="I18" s="13"/>
      <c r="J18" s="41" t="str">
        <f t="shared" si="1"/>
        <v/>
      </c>
      <c r="K18" s="13"/>
      <c r="L18" s="73" t="str">
        <f t="shared" si="2"/>
        <v/>
      </c>
      <c r="M18" s="48" t="str">
        <f t="shared" si="4"/>
        <v/>
      </c>
      <c r="N18" s="49" t="str">
        <f t="shared" si="5"/>
        <v/>
      </c>
      <c r="O18" s="50" t="str">
        <f t="shared" si="6"/>
        <v/>
      </c>
      <c r="P18" s="51" t="str">
        <f t="shared" si="7"/>
        <v/>
      </c>
    </row>
    <row r="19" spans="2:16" x14ac:dyDescent="0.15">
      <c r="B19" s="10">
        <v>12</v>
      </c>
      <c r="C19" s="20"/>
      <c r="D19" s="27"/>
      <c r="E19" s="37" t="str">
        <f t="shared" si="3"/>
        <v/>
      </c>
      <c r="F19" s="12"/>
      <c r="G19" s="36" t="str">
        <f t="shared" si="0"/>
        <v/>
      </c>
      <c r="H19" s="14"/>
      <c r="I19" s="13"/>
      <c r="J19" s="41" t="str">
        <f t="shared" si="1"/>
        <v/>
      </c>
      <c r="K19" s="13"/>
      <c r="L19" s="73" t="str">
        <f t="shared" si="2"/>
        <v/>
      </c>
      <c r="M19" s="48" t="str">
        <f t="shared" si="4"/>
        <v/>
      </c>
      <c r="N19" s="49" t="str">
        <f t="shared" si="5"/>
        <v/>
      </c>
      <c r="O19" s="50" t="str">
        <f t="shared" si="6"/>
        <v/>
      </c>
      <c r="P19" s="51" t="str">
        <f t="shared" si="7"/>
        <v/>
      </c>
    </row>
    <row r="20" spans="2:16" x14ac:dyDescent="0.15">
      <c r="B20" s="10">
        <v>13</v>
      </c>
      <c r="C20" s="20"/>
      <c r="D20" s="27"/>
      <c r="E20" s="37" t="str">
        <f t="shared" si="3"/>
        <v/>
      </c>
      <c r="F20" s="12"/>
      <c r="G20" s="36" t="str">
        <f t="shared" si="0"/>
        <v/>
      </c>
      <c r="H20" s="14"/>
      <c r="I20" s="13"/>
      <c r="J20" s="41" t="str">
        <f t="shared" si="1"/>
        <v/>
      </c>
      <c r="K20" s="13"/>
      <c r="L20" s="73" t="str">
        <f t="shared" si="2"/>
        <v/>
      </c>
      <c r="M20" s="48" t="str">
        <f t="shared" si="4"/>
        <v/>
      </c>
      <c r="N20" s="49" t="str">
        <f t="shared" si="5"/>
        <v/>
      </c>
      <c r="O20" s="50" t="str">
        <f t="shared" si="6"/>
        <v/>
      </c>
      <c r="P20" s="51" t="str">
        <f t="shared" si="7"/>
        <v/>
      </c>
    </row>
    <row r="21" spans="2:16" x14ac:dyDescent="0.15">
      <c r="B21" s="10">
        <v>14</v>
      </c>
      <c r="C21" s="20"/>
      <c r="D21" s="27"/>
      <c r="E21" s="37" t="str">
        <f t="shared" si="3"/>
        <v/>
      </c>
      <c r="F21" s="12"/>
      <c r="G21" s="36" t="str">
        <f t="shared" si="0"/>
        <v/>
      </c>
      <c r="H21" s="14"/>
      <c r="I21" s="13"/>
      <c r="J21" s="41" t="str">
        <f t="shared" si="1"/>
        <v/>
      </c>
      <c r="K21" s="13"/>
      <c r="L21" s="73" t="str">
        <f t="shared" si="2"/>
        <v/>
      </c>
      <c r="M21" s="48" t="str">
        <f t="shared" si="4"/>
        <v/>
      </c>
      <c r="N21" s="49" t="str">
        <f t="shared" si="5"/>
        <v/>
      </c>
      <c r="O21" s="50" t="str">
        <f t="shared" si="6"/>
        <v/>
      </c>
      <c r="P21" s="51" t="str">
        <f t="shared" si="7"/>
        <v/>
      </c>
    </row>
    <row r="22" spans="2:16" x14ac:dyDescent="0.15">
      <c r="B22" s="10">
        <v>15</v>
      </c>
      <c r="C22" s="20"/>
      <c r="D22" s="27"/>
      <c r="E22" s="37" t="str">
        <f t="shared" si="3"/>
        <v/>
      </c>
      <c r="F22" s="12"/>
      <c r="G22" s="36" t="str">
        <f t="shared" si="0"/>
        <v/>
      </c>
      <c r="H22" s="14"/>
      <c r="I22" s="13"/>
      <c r="J22" s="41" t="str">
        <f t="shared" si="1"/>
        <v/>
      </c>
      <c r="K22" s="13"/>
      <c r="L22" s="73" t="str">
        <f t="shared" si="2"/>
        <v/>
      </c>
      <c r="M22" s="48" t="str">
        <f t="shared" si="4"/>
        <v/>
      </c>
      <c r="N22" s="49" t="str">
        <f t="shared" si="5"/>
        <v/>
      </c>
      <c r="O22" s="50" t="str">
        <f t="shared" si="6"/>
        <v/>
      </c>
      <c r="P22" s="51" t="str">
        <f t="shared" si="7"/>
        <v/>
      </c>
    </row>
    <row r="23" spans="2:16" x14ac:dyDescent="0.15">
      <c r="B23" s="10">
        <v>16</v>
      </c>
      <c r="C23" s="20"/>
      <c r="D23" s="27"/>
      <c r="E23" s="37" t="str">
        <f t="shared" si="3"/>
        <v/>
      </c>
      <c r="F23" s="12"/>
      <c r="G23" s="36" t="str">
        <f t="shared" si="0"/>
        <v/>
      </c>
      <c r="H23" s="14"/>
      <c r="I23" s="13"/>
      <c r="J23" s="41" t="str">
        <f t="shared" si="1"/>
        <v/>
      </c>
      <c r="K23" s="13"/>
      <c r="L23" s="73" t="str">
        <f t="shared" si="2"/>
        <v/>
      </c>
      <c r="M23" s="48" t="str">
        <f t="shared" si="4"/>
        <v/>
      </c>
      <c r="N23" s="49" t="str">
        <f t="shared" si="5"/>
        <v/>
      </c>
      <c r="O23" s="50" t="str">
        <f t="shared" si="6"/>
        <v/>
      </c>
      <c r="P23" s="51" t="str">
        <f t="shared" si="7"/>
        <v/>
      </c>
    </row>
    <row r="24" spans="2:16" x14ac:dyDescent="0.15">
      <c r="B24" s="10">
        <v>17</v>
      </c>
      <c r="C24" s="20"/>
      <c r="D24" s="27"/>
      <c r="E24" s="37" t="str">
        <f t="shared" si="3"/>
        <v/>
      </c>
      <c r="F24" s="12"/>
      <c r="G24" s="36" t="str">
        <f t="shared" si="0"/>
        <v/>
      </c>
      <c r="H24" s="14"/>
      <c r="I24" s="13"/>
      <c r="J24" s="41" t="str">
        <f t="shared" si="1"/>
        <v/>
      </c>
      <c r="K24" s="13"/>
      <c r="L24" s="73" t="str">
        <f t="shared" si="2"/>
        <v/>
      </c>
      <c r="M24" s="48" t="str">
        <f t="shared" si="4"/>
        <v/>
      </c>
      <c r="N24" s="49" t="str">
        <f t="shared" si="5"/>
        <v/>
      </c>
      <c r="O24" s="50" t="str">
        <f t="shared" si="6"/>
        <v/>
      </c>
      <c r="P24" s="51" t="str">
        <f t="shared" si="7"/>
        <v/>
      </c>
    </row>
    <row r="25" spans="2:16" x14ac:dyDescent="0.15">
      <c r="B25" s="10">
        <v>18</v>
      </c>
      <c r="C25" s="20"/>
      <c r="D25" s="27"/>
      <c r="E25" s="37" t="str">
        <f t="shared" si="3"/>
        <v/>
      </c>
      <c r="F25" s="12"/>
      <c r="G25" s="36" t="str">
        <f t="shared" si="0"/>
        <v/>
      </c>
      <c r="H25" s="14"/>
      <c r="I25" s="13"/>
      <c r="J25" s="41" t="str">
        <f t="shared" si="1"/>
        <v/>
      </c>
      <c r="K25" s="13"/>
      <c r="L25" s="73" t="str">
        <f t="shared" si="2"/>
        <v/>
      </c>
      <c r="M25" s="48" t="str">
        <f t="shared" si="4"/>
        <v/>
      </c>
      <c r="N25" s="49" t="str">
        <f t="shared" si="5"/>
        <v/>
      </c>
      <c r="O25" s="50" t="str">
        <f t="shared" si="6"/>
        <v/>
      </c>
      <c r="P25" s="51" t="str">
        <f t="shared" si="7"/>
        <v/>
      </c>
    </row>
    <row r="26" spans="2:16" x14ac:dyDescent="0.15">
      <c r="B26" s="10">
        <v>19</v>
      </c>
      <c r="C26" s="20"/>
      <c r="D26" s="27"/>
      <c r="E26" s="37" t="str">
        <f t="shared" si="3"/>
        <v/>
      </c>
      <c r="F26" s="12"/>
      <c r="G26" s="36" t="str">
        <f t="shared" si="0"/>
        <v/>
      </c>
      <c r="H26" s="14"/>
      <c r="I26" s="13"/>
      <c r="J26" s="41" t="str">
        <f t="shared" si="1"/>
        <v/>
      </c>
      <c r="K26" s="13"/>
      <c r="L26" s="73" t="str">
        <f t="shared" si="2"/>
        <v/>
      </c>
      <c r="M26" s="48" t="str">
        <f t="shared" si="4"/>
        <v/>
      </c>
      <c r="N26" s="49" t="str">
        <f t="shared" si="5"/>
        <v/>
      </c>
      <c r="O26" s="50" t="str">
        <f t="shared" si="6"/>
        <v/>
      </c>
      <c r="P26" s="51" t="str">
        <f t="shared" si="7"/>
        <v/>
      </c>
    </row>
    <row r="27" spans="2:16" x14ac:dyDescent="0.15">
      <c r="B27" s="10">
        <v>20</v>
      </c>
      <c r="C27" s="20"/>
      <c r="D27" s="27"/>
      <c r="E27" s="37" t="str">
        <f t="shared" si="3"/>
        <v/>
      </c>
      <c r="F27" s="12"/>
      <c r="G27" s="36" t="str">
        <f t="shared" si="0"/>
        <v/>
      </c>
      <c r="H27" s="14"/>
      <c r="I27" s="13"/>
      <c r="J27" s="41" t="str">
        <f t="shared" si="1"/>
        <v/>
      </c>
      <c r="K27" s="13"/>
      <c r="L27" s="73" t="str">
        <f t="shared" si="2"/>
        <v/>
      </c>
      <c r="M27" s="48" t="str">
        <f t="shared" si="4"/>
        <v/>
      </c>
      <c r="N27" s="49" t="str">
        <f t="shared" si="5"/>
        <v/>
      </c>
      <c r="O27" s="50" t="str">
        <f t="shared" si="6"/>
        <v/>
      </c>
      <c r="P27" s="51" t="str">
        <f t="shared" si="7"/>
        <v/>
      </c>
    </row>
    <row r="28" spans="2:16" x14ac:dyDescent="0.15">
      <c r="B28" s="10">
        <v>21</v>
      </c>
      <c r="C28" s="20"/>
      <c r="D28" s="27"/>
      <c r="E28" s="37" t="str">
        <f t="shared" si="3"/>
        <v/>
      </c>
      <c r="F28" s="12"/>
      <c r="G28" s="36" t="str">
        <f t="shared" si="0"/>
        <v/>
      </c>
      <c r="H28" s="14"/>
      <c r="I28" s="13"/>
      <c r="J28" s="41" t="str">
        <f t="shared" si="1"/>
        <v/>
      </c>
      <c r="K28" s="13"/>
      <c r="L28" s="73" t="str">
        <f t="shared" si="2"/>
        <v/>
      </c>
      <c r="M28" s="48" t="str">
        <f t="shared" si="4"/>
        <v/>
      </c>
      <c r="N28" s="49" t="str">
        <f t="shared" si="5"/>
        <v/>
      </c>
      <c r="O28" s="50" t="str">
        <f t="shared" si="6"/>
        <v/>
      </c>
      <c r="P28" s="51" t="str">
        <f t="shared" si="7"/>
        <v/>
      </c>
    </row>
    <row r="29" spans="2:16" x14ac:dyDescent="0.15">
      <c r="B29" s="10">
        <v>22</v>
      </c>
      <c r="C29" s="21"/>
      <c r="D29" s="27"/>
      <c r="E29" s="37" t="str">
        <f t="shared" si="3"/>
        <v/>
      </c>
      <c r="F29" s="12"/>
      <c r="G29" s="36" t="str">
        <f t="shared" si="0"/>
        <v/>
      </c>
      <c r="H29" s="14"/>
      <c r="I29" s="13"/>
      <c r="J29" s="41" t="str">
        <f t="shared" si="1"/>
        <v/>
      </c>
      <c r="K29" s="13"/>
      <c r="L29" s="73" t="str">
        <f t="shared" si="2"/>
        <v/>
      </c>
      <c r="M29" s="48" t="str">
        <f t="shared" si="4"/>
        <v/>
      </c>
      <c r="N29" s="49" t="str">
        <f t="shared" si="5"/>
        <v/>
      </c>
      <c r="O29" s="50" t="str">
        <f t="shared" si="6"/>
        <v/>
      </c>
      <c r="P29" s="51" t="str">
        <f t="shared" si="7"/>
        <v/>
      </c>
    </row>
    <row r="30" spans="2:16" x14ac:dyDescent="0.15">
      <c r="B30" s="10">
        <v>23</v>
      </c>
      <c r="C30" s="20"/>
      <c r="D30" s="27"/>
      <c r="E30" s="37" t="str">
        <f t="shared" si="3"/>
        <v/>
      </c>
      <c r="F30" s="12"/>
      <c r="G30" s="36" t="str">
        <f t="shared" si="0"/>
        <v/>
      </c>
      <c r="H30" s="14"/>
      <c r="I30" s="13"/>
      <c r="J30" s="41" t="str">
        <f t="shared" si="1"/>
        <v/>
      </c>
      <c r="K30" s="13"/>
      <c r="L30" s="73" t="str">
        <f t="shared" si="2"/>
        <v/>
      </c>
      <c r="M30" s="48" t="str">
        <f t="shared" si="4"/>
        <v/>
      </c>
      <c r="N30" s="49" t="str">
        <f t="shared" si="5"/>
        <v/>
      </c>
      <c r="O30" s="50" t="str">
        <f t="shared" si="6"/>
        <v/>
      </c>
      <c r="P30" s="51" t="str">
        <f t="shared" si="7"/>
        <v/>
      </c>
    </row>
    <row r="31" spans="2:16" x14ac:dyDescent="0.15">
      <c r="B31" s="10">
        <v>24</v>
      </c>
      <c r="C31" s="20"/>
      <c r="D31" s="27"/>
      <c r="E31" s="37" t="str">
        <f t="shared" si="3"/>
        <v/>
      </c>
      <c r="F31" s="12"/>
      <c r="G31" s="36" t="str">
        <f t="shared" si="0"/>
        <v/>
      </c>
      <c r="H31" s="14"/>
      <c r="I31" s="13"/>
      <c r="J31" s="41" t="str">
        <f t="shared" si="1"/>
        <v/>
      </c>
      <c r="K31" s="13"/>
      <c r="L31" s="73" t="str">
        <f t="shared" si="2"/>
        <v/>
      </c>
      <c r="M31" s="48" t="str">
        <f t="shared" si="4"/>
        <v/>
      </c>
      <c r="N31" s="49" t="str">
        <f t="shared" si="5"/>
        <v/>
      </c>
      <c r="O31" s="50" t="str">
        <f t="shared" si="6"/>
        <v/>
      </c>
      <c r="P31" s="51" t="str">
        <f t="shared" si="7"/>
        <v/>
      </c>
    </row>
    <row r="32" spans="2:16" x14ac:dyDescent="0.15">
      <c r="B32" s="10">
        <v>25</v>
      </c>
      <c r="C32" s="20"/>
      <c r="D32" s="27"/>
      <c r="E32" s="37" t="str">
        <f t="shared" si="3"/>
        <v/>
      </c>
      <c r="F32" s="12"/>
      <c r="G32" s="36" t="str">
        <f t="shared" si="0"/>
        <v/>
      </c>
      <c r="H32" s="14"/>
      <c r="I32" s="13"/>
      <c r="J32" s="41" t="str">
        <f t="shared" si="1"/>
        <v/>
      </c>
      <c r="K32" s="13"/>
      <c r="L32" s="73" t="str">
        <f t="shared" si="2"/>
        <v/>
      </c>
      <c r="M32" s="48" t="str">
        <f t="shared" si="4"/>
        <v/>
      </c>
      <c r="N32" s="49" t="str">
        <f t="shared" si="5"/>
        <v/>
      </c>
      <c r="O32" s="50" t="str">
        <f t="shared" si="6"/>
        <v/>
      </c>
      <c r="P32" s="51" t="str">
        <f t="shared" si="7"/>
        <v/>
      </c>
    </row>
    <row r="33" spans="2:16" x14ac:dyDescent="0.15">
      <c r="B33" s="10">
        <v>26</v>
      </c>
      <c r="C33" s="20"/>
      <c r="D33" s="27"/>
      <c r="E33" s="37" t="str">
        <f t="shared" si="3"/>
        <v/>
      </c>
      <c r="F33" s="12"/>
      <c r="G33" s="36" t="str">
        <f t="shared" si="0"/>
        <v/>
      </c>
      <c r="H33" s="14"/>
      <c r="I33" s="13"/>
      <c r="J33" s="41" t="str">
        <f t="shared" si="1"/>
        <v/>
      </c>
      <c r="K33" s="13"/>
      <c r="L33" s="73" t="str">
        <f t="shared" si="2"/>
        <v/>
      </c>
      <c r="M33" s="48" t="str">
        <f t="shared" si="4"/>
        <v/>
      </c>
      <c r="N33" s="49" t="str">
        <f t="shared" si="5"/>
        <v/>
      </c>
      <c r="O33" s="50" t="str">
        <f t="shared" si="6"/>
        <v/>
      </c>
      <c r="P33" s="51" t="str">
        <f t="shared" si="7"/>
        <v/>
      </c>
    </row>
    <row r="34" spans="2:16" x14ac:dyDescent="0.15">
      <c r="B34" s="10">
        <v>27</v>
      </c>
      <c r="C34" s="20"/>
      <c r="D34" s="27"/>
      <c r="E34" s="37" t="str">
        <f t="shared" si="3"/>
        <v/>
      </c>
      <c r="F34" s="12"/>
      <c r="G34" s="36" t="str">
        <f t="shared" si="0"/>
        <v/>
      </c>
      <c r="H34" s="14"/>
      <c r="I34" s="13"/>
      <c r="J34" s="41" t="str">
        <f t="shared" si="1"/>
        <v/>
      </c>
      <c r="K34" s="13"/>
      <c r="L34" s="73" t="str">
        <f t="shared" si="2"/>
        <v/>
      </c>
      <c r="M34" s="48" t="str">
        <f t="shared" si="4"/>
        <v/>
      </c>
      <c r="N34" s="49" t="str">
        <f t="shared" si="5"/>
        <v/>
      </c>
      <c r="O34" s="50" t="str">
        <f t="shared" si="6"/>
        <v/>
      </c>
      <c r="P34" s="51" t="str">
        <f t="shared" si="7"/>
        <v/>
      </c>
    </row>
    <row r="35" spans="2:16" x14ac:dyDescent="0.15">
      <c r="B35" s="10">
        <v>28</v>
      </c>
      <c r="C35" s="22"/>
      <c r="D35" s="28"/>
      <c r="E35" s="37" t="str">
        <f t="shared" si="3"/>
        <v/>
      </c>
      <c r="F35" s="12"/>
      <c r="G35" s="36" t="str">
        <f t="shared" si="0"/>
        <v/>
      </c>
      <c r="H35" s="14"/>
      <c r="I35" s="13"/>
      <c r="J35" s="41" t="str">
        <f t="shared" si="1"/>
        <v/>
      </c>
      <c r="K35" s="13"/>
      <c r="L35" s="73" t="str">
        <f t="shared" si="2"/>
        <v/>
      </c>
      <c r="M35" s="48" t="str">
        <f t="shared" si="4"/>
        <v/>
      </c>
      <c r="N35" s="49" t="str">
        <f t="shared" si="5"/>
        <v/>
      </c>
      <c r="O35" s="50" t="str">
        <f t="shared" si="6"/>
        <v/>
      </c>
      <c r="P35" s="51" t="str">
        <f t="shared" si="7"/>
        <v/>
      </c>
    </row>
    <row r="36" spans="2:16" x14ac:dyDescent="0.15">
      <c r="B36" s="10">
        <v>29</v>
      </c>
      <c r="C36" s="11"/>
      <c r="D36" s="13"/>
      <c r="E36" s="37" t="str">
        <f t="shared" si="3"/>
        <v/>
      </c>
      <c r="F36" s="12"/>
      <c r="G36" s="36" t="str">
        <f t="shared" si="0"/>
        <v/>
      </c>
      <c r="H36" s="14"/>
      <c r="I36" s="13"/>
      <c r="J36" s="41" t="str">
        <f t="shared" si="1"/>
        <v/>
      </c>
      <c r="K36" s="13"/>
      <c r="L36" s="73" t="str">
        <f t="shared" si="2"/>
        <v/>
      </c>
      <c r="M36" s="48" t="str">
        <f t="shared" si="4"/>
        <v/>
      </c>
      <c r="N36" s="49" t="str">
        <f t="shared" si="5"/>
        <v/>
      </c>
      <c r="O36" s="50"/>
      <c r="P36" s="51" t="str">
        <f t="shared" si="7"/>
        <v/>
      </c>
    </row>
    <row r="37" spans="2:16" x14ac:dyDescent="0.15">
      <c r="B37" s="10">
        <v>30</v>
      </c>
      <c r="C37" s="11"/>
      <c r="D37" s="12"/>
      <c r="E37" s="41" t="str">
        <f t="shared" si="3"/>
        <v/>
      </c>
      <c r="F37" s="63"/>
      <c r="G37" s="36" t="str">
        <f t="shared" si="0"/>
        <v/>
      </c>
      <c r="H37" s="14"/>
      <c r="I37" s="13"/>
      <c r="J37" s="41" t="str">
        <f t="shared" si="1"/>
        <v/>
      </c>
      <c r="K37" s="13"/>
      <c r="L37" s="73" t="str">
        <f t="shared" si="2"/>
        <v/>
      </c>
      <c r="M37" s="48" t="str">
        <f t="shared" si="4"/>
        <v/>
      </c>
      <c r="N37" s="49" t="str">
        <f t="shared" si="5"/>
        <v/>
      </c>
      <c r="O37" s="50"/>
      <c r="P37" s="51" t="str">
        <f t="shared" si="7"/>
        <v/>
      </c>
    </row>
    <row r="38" spans="2:16" x14ac:dyDescent="0.15">
      <c r="B38" s="10">
        <v>31</v>
      </c>
      <c r="C38" s="11"/>
      <c r="D38" s="12"/>
      <c r="E38" s="41" t="str">
        <f t="shared" si="3"/>
        <v/>
      </c>
      <c r="F38" s="63"/>
      <c r="G38" s="36" t="str">
        <f t="shared" si="0"/>
        <v/>
      </c>
      <c r="H38" s="14"/>
      <c r="I38" s="13"/>
      <c r="J38" s="41" t="str">
        <f t="shared" si="1"/>
        <v/>
      </c>
      <c r="K38" s="13"/>
      <c r="L38" s="73" t="str">
        <f t="shared" si="2"/>
        <v/>
      </c>
      <c r="M38" s="48" t="str">
        <f t="shared" si="4"/>
        <v/>
      </c>
      <c r="N38" s="49" t="str">
        <f t="shared" si="5"/>
        <v/>
      </c>
      <c r="O38" s="50"/>
      <c r="P38" s="51" t="str">
        <f t="shared" si="7"/>
        <v/>
      </c>
    </row>
    <row r="39" spans="2:16" x14ac:dyDescent="0.15">
      <c r="B39" s="15">
        <v>32</v>
      </c>
      <c r="C39" s="16"/>
      <c r="D39" s="17"/>
      <c r="E39" s="65" t="str">
        <f t="shared" si="3"/>
        <v/>
      </c>
      <c r="F39" s="64"/>
      <c r="G39" s="68" t="str">
        <f t="shared" si="0"/>
        <v/>
      </c>
      <c r="H39" s="18"/>
      <c r="I39" s="6"/>
      <c r="J39" s="65" t="str">
        <f t="shared" si="1"/>
        <v/>
      </c>
      <c r="K39" s="6"/>
      <c r="L39" s="74" t="str">
        <f t="shared" si="2"/>
        <v/>
      </c>
      <c r="M39" s="52" t="str">
        <f t="shared" si="4"/>
        <v/>
      </c>
      <c r="N39" s="53" t="str">
        <f t="shared" si="5"/>
        <v/>
      </c>
      <c r="O39" s="54"/>
      <c r="P39" s="55" t="str">
        <f t="shared" si="7"/>
        <v/>
      </c>
    </row>
    <row r="40" spans="2:16" x14ac:dyDescent="0.15">
      <c r="B40" s="78" t="s">
        <v>22</v>
      </c>
      <c r="C40" s="78"/>
      <c r="D40" s="79"/>
      <c r="E40" s="66"/>
      <c r="F40" s="80"/>
      <c r="G40" s="69"/>
      <c r="H40" s="81">
        <f>COUNTIF(H8:H39,○)</f>
        <v>0</v>
      </c>
      <c r="I40" s="82">
        <f>COUNTA(I8:I39)</f>
        <v>0</v>
      </c>
      <c r="J40" s="69"/>
      <c r="K40" s="82">
        <f>COUNTA(K8:K39)</f>
        <v>0</v>
      </c>
      <c r="L40" s="66"/>
      <c r="M40" s="76"/>
      <c r="N40" s="77"/>
      <c r="O40" s="77"/>
      <c r="P40" s="77"/>
    </row>
    <row r="41" spans="2:16" x14ac:dyDescent="0.15">
      <c r="K41" s="110" t="s">
        <v>14</v>
      </c>
      <c r="L41" s="111"/>
      <c r="M41" s="56" t="e">
        <f>AVERAGE(M8:M39)</f>
        <v>#DIV/0!</v>
      </c>
      <c r="N41" s="57" t="e">
        <f>AVERAGE(N8:N39)</f>
        <v>#DIV/0!</v>
      </c>
      <c r="O41" s="57" t="e">
        <f>AVERAGE(O8:O39)</f>
        <v>#DIV/0!</v>
      </c>
      <c r="P41" s="58" t="e">
        <f>AVERAGE(P8:P39)</f>
        <v>#DIV/0!</v>
      </c>
    </row>
    <row r="42" spans="2:16" x14ac:dyDescent="0.15">
      <c r="C42" s="83"/>
      <c r="D42" s="2" t="s">
        <v>51</v>
      </c>
      <c r="K42" s="97" t="s">
        <v>15</v>
      </c>
      <c r="L42" s="98"/>
      <c r="M42" s="59" t="e">
        <f>MEDIAN(M8:M39)</f>
        <v>#NUM!</v>
      </c>
      <c r="N42" s="60" t="e">
        <f>MEDIAN(N8:N39)</f>
        <v>#NUM!</v>
      </c>
      <c r="O42" s="60" t="e">
        <f>MEDIAN(O8:O39)</f>
        <v>#NUM!</v>
      </c>
      <c r="P42" s="61" t="e">
        <f>MEDIAN(P8:P39)</f>
        <v>#NUM!</v>
      </c>
    </row>
    <row r="43" spans="2:16" x14ac:dyDescent="0.15">
      <c r="K43" s="97" t="s">
        <v>16</v>
      </c>
      <c r="L43" s="98"/>
      <c r="M43" s="62" t="e">
        <f>_xlfn.STDEV.P(M8:M39)</f>
        <v>#DIV/0!</v>
      </c>
      <c r="N43" s="60" t="e">
        <f>_xlfn.STDEV.P(N8:N39)</f>
        <v>#DIV/0!</v>
      </c>
      <c r="O43" s="60" t="e">
        <f>_xlfn.STDEV.P(O8:O39)</f>
        <v>#DIV/0!</v>
      </c>
      <c r="P43" s="61" t="e">
        <f>_xlfn.STDEV.P(P8:P39)</f>
        <v>#DIV/0!</v>
      </c>
    </row>
  </sheetData>
  <mergeCells count="14">
    <mergeCell ref="K42:L42"/>
    <mergeCell ref="K43:L43"/>
    <mergeCell ref="K5:L6"/>
    <mergeCell ref="M5:P5"/>
    <mergeCell ref="M6:M7"/>
    <mergeCell ref="N6:N7"/>
    <mergeCell ref="O6:P6"/>
    <mergeCell ref="K41:L41"/>
    <mergeCell ref="I5:J6"/>
    <mergeCell ref="B5:B7"/>
    <mergeCell ref="C5:C7"/>
    <mergeCell ref="D5:E6"/>
    <mergeCell ref="F5:G6"/>
    <mergeCell ref="H5:H7"/>
  </mergeCells>
  <phoneticPr fontId="2"/>
  <conditionalFormatting sqref="E8:E40">
    <cfRule type="cellIs" dxfId="9" priority="1" operator="equal">
      <formula>"日"</formula>
    </cfRule>
    <cfRule type="cellIs" dxfId="8" priority="2" operator="equal">
      <formula>"土"</formula>
    </cfRule>
  </conditionalFormatting>
  <pageMargins left="0.42" right="0.37" top="0.75" bottom="0.42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2"/>
  <sheetViews>
    <sheetView tabSelected="1" zoomScaleNormal="100" workbookViewId="0">
      <selection activeCell="R31" sqref="R31"/>
    </sheetView>
  </sheetViews>
  <sheetFormatPr defaultRowHeight="13.5" x14ac:dyDescent="0.15"/>
  <cols>
    <col min="1" max="1" width="4.125" customWidth="1"/>
    <col min="2" max="2" width="5.5" customWidth="1"/>
    <col min="3" max="3" width="15.875" customWidth="1"/>
    <col min="4" max="4" width="12.625" style="2" customWidth="1"/>
    <col min="5" max="5" width="5.625" style="3" customWidth="1"/>
    <col min="6" max="6" width="12.625" style="2" customWidth="1"/>
    <col min="7" max="7" width="5.625" style="3" customWidth="1"/>
    <col min="8" max="8" width="6.625" style="3" customWidth="1"/>
    <col min="9" max="9" width="12.625" style="2" customWidth="1"/>
    <col min="10" max="10" width="5.625" style="3" customWidth="1"/>
    <col min="11" max="11" width="12.625" style="2" customWidth="1"/>
    <col min="12" max="12" width="5.625" style="3" customWidth="1"/>
    <col min="13" max="16" width="9.125" style="4" customWidth="1"/>
  </cols>
  <sheetData>
    <row r="1" spans="1:16" ht="24.75" customHeight="1" x14ac:dyDescent="0.15">
      <c r="A1" s="1" t="s">
        <v>0</v>
      </c>
    </row>
    <row r="2" spans="1:16" ht="13.5" customHeight="1" x14ac:dyDescent="0.15"/>
    <row r="3" spans="1:16" x14ac:dyDescent="0.15">
      <c r="A3" t="s">
        <v>24</v>
      </c>
      <c r="E3" s="5" t="s">
        <v>17</v>
      </c>
      <c r="F3" s="2" t="s">
        <v>1</v>
      </c>
    </row>
    <row r="4" spans="1:16" ht="7.5" customHeight="1" x14ac:dyDescent="0.15"/>
    <row r="5" spans="1:16" x14ac:dyDescent="0.15">
      <c r="B5" s="84" t="s">
        <v>2</v>
      </c>
      <c r="C5" s="89" t="s">
        <v>3</v>
      </c>
      <c r="D5" s="84" t="s">
        <v>4</v>
      </c>
      <c r="E5" s="85"/>
      <c r="F5" s="91" t="s">
        <v>5</v>
      </c>
      <c r="G5" s="92"/>
      <c r="H5" s="95" t="s">
        <v>6</v>
      </c>
      <c r="I5" s="84" t="s">
        <v>7</v>
      </c>
      <c r="J5" s="85"/>
      <c r="K5" s="91" t="s">
        <v>8</v>
      </c>
      <c r="L5" s="99"/>
      <c r="M5" s="101" t="s">
        <v>9</v>
      </c>
      <c r="N5" s="102"/>
      <c r="O5" s="102"/>
      <c r="P5" s="103"/>
    </row>
    <row r="6" spans="1:16" x14ac:dyDescent="0.15">
      <c r="B6" s="88"/>
      <c r="C6" s="90"/>
      <c r="D6" s="86"/>
      <c r="E6" s="87"/>
      <c r="F6" s="93"/>
      <c r="G6" s="94"/>
      <c r="H6" s="96"/>
      <c r="I6" s="86"/>
      <c r="J6" s="87"/>
      <c r="K6" s="93"/>
      <c r="L6" s="100"/>
      <c r="M6" s="116" t="s">
        <v>12</v>
      </c>
      <c r="N6" s="106" t="s">
        <v>13</v>
      </c>
      <c r="O6" s="118" t="s">
        <v>18</v>
      </c>
      <c r="P6" s="119"/>
    </row>
    <row r="7" spans="1:16" x14ac:dyDescent="0.15">
      <c r="B7" s="88"/>
      <c r="C7" s="90"/>
      <c r="D7" s="6" t="s">
        <v>10</v>
      </c>
      <c r="E7" s="34" t="s">
        <v>11</v>
      </c>
      <c r="F7" s="6" t="s">
        <v>10</v>
      </c>
      <c r="G7" s="39" t="s">
        <v>11</v>
      </c>
      <c r="H7" s="90"/>
      <c r="I7" s="6" t="s">
        <v>10</v>
      </c>
      <c r="J7" s="39" t="s">
        <v>11</v>
      </c>
      <c r="K7" s="6" t="s">
        <v>10</v>
      </c>
      <c r="L7" s="42" t="s">
        <v>11</v>
      </c>
      <c r="M7" s="117"/>
      <c r="N7" s="107"/>
      <c r="O7" s="43" t="s">
        <v>19</v>
      </c>
      <c r="P7" s="44" t="s">
        <v>20</v>
      </c>
    </row>
    <row r="8" spans="1:16" x14ac:dyDescent="0.15">
      <c r="B8" s="7">
        <v>1</v>
      </c>
      <c r="C8" s="30" t="s">
        <v>25</v>
      </c>
      <c r="D8" s="26">
        <v>44288</v>
      </c>
      <c r="E8" s="35" t="str">
        <f t="shared" ref="E8:E39" si="0">IF(D8="","",TEXT(D8,"aaa"))</f>
        <v>金</v>
      </c>
      <c r="F8" s="8">
        <v>44292</v>
      </c>
      <c r="G8" s="40" t="str">
        <f t="shared" ref="G8:G39" si="1">IF(F8="","",TEXT(F8,"aaa"))</f>
        <v>火</v>
      </c>
      <c r="H8" s="9" t="s">
        <v>23</v>
      </c>
      <c r="I8" s="8">
        <v>44295</v>
      </c>
      <c r="J8" s="40" t="str">
        <f t="shared" ref="J8:J39" si="2">IF(I8="","",TEXT(I8,"aaa"))</f>
        <v>金</v>
      </c>
      <c r="K8" s="8">
        <v>44305</v>
      </c>
      <c r="L8" s="40" t="str">
        <f t="shared" ref="L8:L39" si="3">IF(K8="","",TEXT(K8,"aaa"))</f>
        <v>月</v>
      </c>
      <c r="M8" s="45">
        <f>IF(F8="","",F8-D8)</f>
        <v>4</v>
      </c>
      <c r="N8" s="46">
        <f>IF(I8="","",I8-D8)</f>
        <v>7</v>
      </c>
      <c r="O8" s="46">
        <f>IF(K8="","",K8-D8)</f>
        <v>17</v>
      </c>
      <c r="P8" s="47">
        <f>IF(K8="","",K8-I8)</f>
        <v>10</v>
      </c>
    </row>
    <row r="9" spans="1:16" x14ac:dyDescent="0.15">
      <c r="B9" s="10">
        <v>2</v>
      </c>
      <c r="C9" s="31" t="s">
        <v>26</v>
      </c>
      <c r="D9" s="27">
        <v>44288</v>
      </c>
      <c r="E9" s="36" t="str">
        <f t="shared" si="0"/>
        <v>金</v>
      </c>
      <c r="F9" s="13">
        <v>44292</v>
      </c>
      <c r="G9" s="37" t="str">
        <f t="shared" si="1"/>
        <v>火</v>
      </c>
      <c r="H9" s="14" t="s">
        <v>23</v>
      </c>
      <c r="I9" s="13">
        <v>44293</v>
      </c>
      <c r="J9" s="37" t="str">
        <f t="shared" si="2"/>
        <v>水</v>
      </c>
      <c r="K9" s="13"/>
      <c r="L9" s="37" t="str">
        <f t="shared" si="3"/>
        <v/>
      </c>
      <c r="M9" s="48">
        <f t="shared" ref="M9:M39" si="4">IF(F9="","",F9-D9)</f>
        <v>4</v>
      </c>
      <c r="N9" s="49">
        <f t="shared" ref="N9:N39" si="5">IF(I9="","",I9-D9)</f>
        <v>5</v>
      </c>
      <c r="O9" s="50" t="str">
        <f t="shared" ref="O9:O35" si="6">IF(K9="","",K9-D9)</f>
        <v/>
      </c>
      <c r="P9" s="51" t="str">
        <f t="shared" ref="P9:P39" si="7">IF(K9="","",K9-I9)</f>
        <v/>
      </c>
    </row>
    <row r="10" spans="1:16" x14ac:dyDescent="0.15">
      <c r="B10" s="10">
        <v>3</v>
      </c>
      <c r="C10" s="31" t="s">
        <v>27</v>
      </c>
      <c r="D10" s="27">
        <v>44290</v>
      </c>
      <c r="E10" s="36" t="str">
        <f t="shared" si="0"/>
        <v>日</v>
      </c>
      <c r="F10" s="13">
        <v>44291</v>
      </c>
      <c r="G10" s="37" t="str">
        <f t="shared" si="1"/>
        <v>月</v>
      </c>
      <c r="H10" s="14"/>
      <c r="I10" s="13"/>
      <c r="J10" s="37" t="str">
        <f t="shared" si="2"/>
        <v/>
      </c>
      <c r="K10" s="13"/>
      <c r="L10" s="37" t="str">
        <f t="shared" si="3"/>
        <v/>
      </c>
      <c r="M10" s="48">
        <f t="shared" si="4"/>
        <v>1</v>
      </c>
      <c r="N10" s="49" t="str">
        <f t="shared" si="5"/>
        <v/>
      </c>
      <c r="O10" s="50" t="str">
        <f t="shared" si="6"/>
        <v/>
      </c>
      <c r="P10" s="51" t="str">
        <f t="shared" si="7"/>
        <v/>
      </c>
    </row>
    <row r="11" spans="1:16" x14ac:dyDescent="0.15">
      <c r="B11" s="10">
        <v>4</v>
      </c>
      <c r="C11" s="31" t="s">
        <v>28</v>
      </c>
      <c r="D11" s="27">
        <v>44291</v>
      </c>
      <c r="E11" s="36" t="str">
        <f t="shared" si="0"/>
        <v>月</v>
      </c>
      <c r="F11" s="13">
        <v>44291</v>
      </c>
      <c r="G11" s="37" t="str">
        <f t="shared" si="1"/>
        <v>月</v>
      </c>
      <c r="H11" s="14" t="s">
        <v>23</v>
      </c>
      <c r="I11" s="13">
        <v>44294</v>
      </c>
      <c r="J11" s="37" t="str">
        <f t="shared" si="2"/>
        <v>木</v>
      </c>
      <c r="K11" s="13">
        <v>44301</v>
      </c>
      <c r="L11" s="37" t="str">
        <f t="shared" si="3"/>
        <v>木</v>
      </c>
      <c r="M11" s="48">
        <f t="shared" si="4"/>
        <v>0</v>
      </c>
      <c r="N11" s="49">
        <f t="shared" si="5"/>
        <v>3</v>
      </c>
      <c r="O11" s="50">
        <f t="shared" si="6"/>
        <v>10</v>
      </c>
      <c r="P11" s="51">
        <f t="shared" si="7"/>
        <v>7</v>
      </c>
    </row>
    <row r="12" spans="1:16" x14ac:dyDescent="0.15">
      <c r="B12" s="10">
        <v>5</v>
      </c>
      <c r="C12" s="31" t="s">
        <v>29</v>
      </c>
      <c r="D12" s="27">
        <v>44291</v>
      </c>
      <c r="E12" s="36" t="str">
        <f t="shared" si="0"/>
        <v>月</v>
      </c>
      <c r="F12" s="13">
        <v>44294</v>
      </c>
      <c r="G12" s="37" t="str">
        <f t="shared" si="1"/>
        <v>木</v>
      </c>
      <c r="H12" s="14"/>
      <c r="I12" s="13"/>
      <c r="J12" s="37" t="str">
        <f t="shared" si="2"/>
        <v/>
      </c>
      <c r="K12" s="13"/>
      <c r="L12" s="37" t="str">
        <f t="shared" si="3"/>
        <v/>
      </c>
      <c r="M12" s="48">
        <f t="shared" si="4"/>
        <v>3</v>
      </c>
      <c r="N12" s="49" t="str">
        <f t="shared" si="5"/>
        <v/>
      </c>
      <c r="O12" s="50" t="str">
        <f t="shared" si="6"/>
        <v/>
      </c>
      <c r="P12" s="51" t="str">
        <f t="shared" si="7"/>
        <v/>
      </c>
    </row>
    <row r="13" spans="1:16" x14ac:dyDescent="0.15">
      <c r="B13" s="10">
        <v>6</v>
      </c>
      <c r="C13" s="31" t="s">
        <v>30</v>
      </c>
      <c r="D13" s="27">
        <v>44292</v>
      </c>
      <c r="E13" s="36" t="str">
        <f t="shared" si="0"/>
        <v>火</v>
      </c>
      <c r="F13" s="13">
        <v>44293</v>
      </c>
      <c r="G13" s="37" t="str">
        <f t="shared" si="1"/>
        <v>水</v>
      </c>
      <c r="H13" s="14" t="s">
        <v>23</v>
      </c>
      <c r="I13" s="13">
        <v>44296</v>
      </c>
      <c r="J13" s="37" t="str">
        <f t="shared" si="2"/>
        <v>土</v>
      </c>
      <c r="K13" s="13"/>
      <c r="L13" s="37" t="str">
        <f t="shared" si="3"/>
        <v/>
      </c>
      <c r="M13" s="48">
        <f t="shared" si="4"/>
        <v>1</v>
      </c>
      <c r="N13" s="49">
        <f t="shared" si="5"/>
        <v>4</v>
      </c>
      <c r="O13" s="50" t="str">
        <f t="shared" si="6"/>
        <v/>
      </c>
      <c r="P13" s="51" t="str">
        <f t="shared" si="7"/>
        <v/>
      </c>
    </row>
    <row r="14" spans="1:16" x14ac:dyDescent="0.15">
      <c r="B14" s="10">
        <v>7</v>
      </c>
      <c r="C14" s="31" t="s">
        <v>31</v>
      </c>
      <c r="D14" s="27">
        <v>44293</v>
      </c>
      <c r="E14" s="36" t="str">
        <f t="shared" si="0"/>
        <v>水</v>
      </c>
      <c r="F14" s="13">
        <v>44298</v>
      </c>
      <c r="G14" s="37" t="str">
        <f t="shared" si="1"/>
        <v>月</v>
      </c>
      <c r="H14" s="14" t="s">
        <v>23</v>
      </c>
      <c r="I14" s="13"/>
      <c r="J14" s="37" t="str">
        <f t="shared" si="2"/>
        <v/>
      </c>
      <c r="K14" s="13"/>
      <c r="L14" s="37" t="str">
        <f t="shared" si="3"/>
        <v/>
      </c>
      <c r="M14" s="48">
        <f t="shared" si="4"/>
        <v>5</v>
      </c>
      <c r="N14" s="49" t="str">
        <f t="shared" si="5"/>
        <v/>
      </c>
      <c r="O14" s="50" t="str">
        <f t="shared" si="6"/>
        <v/>
      </c>
      <c r="P14" s="51" t="str">
        <f t="shared" si="7"/>
        <v/>
      </c>
    </row>
    <row r="15" spans="1:16" x14ac:dyDescent="0.15">
      <c r="B15" s="10">
        <v>8</v>
      </c>
      <c r="C15" s="31" t="s">
        <v>32</v>
      </c>
      <c r="D15" s="27">
        <v>44293</v>
      </c>
      <c r="E15" s="36" t="str">
        <f t="shared" si="0"/>
        <v>水</v>
      </c>
      <c r="F15" s="13">
        <v>44294</v>
      </c>
      <c r="G15" s="37" t="str">
        <f t="shared" si="1"/>
        <v>木</v>
      </c>
      <c r="H15" s="14" t="s">
        <v>23</v>
      </c>
      <c r="I15" s="13">
        <v>44300</v>
      </c>
      <c r="J15" s="37" t="str">
        <f t="shared" si="2"/>
        <v>水</v>
      </c>
      <c r="K15" s="13">
        <v>44307</v>
      </c>
      <c r="L15" s="37" t="str">
        <f t="shared" si="3"/>
        <v>水</v>
      </c>
      <c r="M15" s="48">
        <f t="shared" si="4"/>
        <v>1</v>
      </c>
      <c r="N15" s="49">
        <f t="shared" si="5"/>
        <v>7</v>
      </c>
      <c r="O15" s="50">
        <f t="shared" si="6"/>
        <v>14</v>
      </c>
      <c r="P15" s="51">
        <f t="shared" si="7"/>
        <v>7</v>
      </c>
    </row>
    <row r="16" spans="1:16" x14ac:dyDescent="0.15">
      <c r="B16" s="10">
        <v>9</v>
      </c>
      <c r="C16" s="31" t="s">
        <v>33</v>
      </c>
      <c r="D16" s="27">
        <v>44294</v>
      </c>
      <c r="E16" s="36" t="str">
        <f t="shared" si="0"/>
        <v>木</v>
      </c>
      <c r="F16" s="13">
        <v>44298</v>
      </c>
      <c r="G16" s="37" t="str">
        <f t="shared" si="1"/>
        <v>月</v>
      </c>
      <c r="H16" s="14" t="s">
        <v>23</v>
      </c>
      <c r="I16" s="13">
        <v>44304</v>
      </c>
      <c r="J16" s="37" t="str">
        <f t="shared" si="2"/>
        <v>日</v>
      </c>
      <c r="K16" s="13">
        <v>44312</v>
      </c>
      <c r="L16" s="37" t="str">
        <f t="shared" si="3"/>
        <v>月</v>
      </c>
      <c r="M16" s="48">
        <f t="shared" si="4"/>
        <v>4</v>
      </c>
      <c r="N16" s="49">
        <f t="shared" si="5"/>
        <v>10</v>
      </c>
      <c r="O16" s="50">
        <f t="shared" si="6"/>
        <v>18</v>
      </c>
      <c r="P16" s="51">
        <f t="shared" si="7"/>
        <v>8</v>
      </c>
    </row>
    <row r="17" spans="2:16" x14ac:dyDescent="0.15">
      <c r="B17" s="10">
        <v>10</v>
      </c>
      <c r="C17" s="31" t="s">
        <v>34</v>
      </c>
      <c r="D17" s="27">
        <v>44297</v>
      </c>
      <c r="E17" s="36" t="str">
        <f t="shared" si="0"/>
        <v>日</v>
      </c>
      <c r="F17" s="13">
        <v>44298</v>
      </c>
      <c r="G17" s="37" t="str">
        <f t="shared" si="1"/>
        <v>月</v>
      </c>
      <c r="H17" s="14" t="s">
        <v>23</v>
      </c>
      <c r="I17" s="13">
        <v>44302</v>
      </c>
      <c r="J17" s="37" t="str">
        <f t="shared" si="2"/>
        <v>金</v>
      </c>
      <c r="K17" s="13">
        <v>44312</v>
      </c>
      <c r="L17" s="37" t="str">
        <f t="shared" si="3"/>
        <v>月</v>
      </c>
      <c r="M17" s="48">
        <f t="shared" si="4"/>
        <v>1</v>
      </c>
      <c r="N17" s="49">
        <f t="shared" si="5"/>
        <v>5</v>
      </c>
      <c r="O17" s="50">
        <f t="shared" si="6"/>
        <v>15</v>
      </c>
      <c r="P17" s="51">
        <f t="shared" si="7"/>
        <v>10</v>
      </c>
    </row>
    <row r="18" spans="2:16" x14ac:dyDescent="0.15">
      <c r="B18" s="10">
        <v>11</v>
      </c>
      <c r="C18" s="31" t="s">
        <v>35</v>
      </c>
      <c r="D18" s="27">
        <v>44298</v>
      </c>
      <c r="E18" s="36" t="str">
        <f t="shared" si="0"/>
        <v>月</v>
      </c>
      <c r="F18" s="13">
        <v>44301</v>
      </c>
      <c r="G18" s="37" t="str">
        <f t="shared" si="1"/>
        <v>木</v>
      </c>
      <c r="H18" s="14" t="s">
        <v>23</v>
      </c>
      <c r="I18" s="13">
        <v>44306</v>
      </c>
      <c r="J18" s="37" t="str">
        <f t="shared" si="2"/>
        <v>火</v>
      </c>
      <c r="K18" s="13">
        <v>44313</v>
      </c>
      <c r="L18" s="37" t="str">
        <f t="shared" si="3"/>
        <v>火</v>
      </c>
      <c r="M18" s="48">
        <f t="shared" si="4"/>
        <v>3</v>
      </c>
      <c r="N18" s="49">
        <f t="shared" si="5"/>
        <v>8</v>
      </c>
      <c r="O18" s="50">
        <f t="shared" si="6"/>
        <v>15</v>
      </c>
      <c r="P18" s="51">
        <f t="shared" si="7"/>
        <v>7</v>
      </c>
    </row>
    <row r="19" spans="2:16" x14ac:dyDescent="0.15">
      <c r="B19" s="10">
        <v>12</v>
      </c>
      <c r="C19" s="31" t="s">
        <v>36</v>
      </c>
      <c r="D19" s="27">
        <v>44298</v>
      </c>
      <c r="E19" s="36" t="str">
        <f t="shared" si="0"/>
        <v>月</v>
      </c>
      <c r="F19" s="13">
        <v>44314</v>
      </c>
      <c r="G19" s="37" t="str">
        <f t="shared" si="1"/>
        <v>水</v>
      </c>
      <c r="H19" s="14" t="s">
        <v>23</v>
      </c>
      <c r="I19" s="13">
        <v>44316</v>
      </c>
      <c r="J19" s="37" t="str">
        <f t="shared" si="2"/>
        <v>金</v>
      </c>
      <c r="K19" s="13">
        <v>44326</v>
      </c>
      <c r="L19" s="37" t="str">
        <f t="shared" si="3"/>
        <v>月</v>
      </c>
      <c r="M19" s="48">
        <f t="shared" si="4"/>
        <v>16</v>
      </c>
      <c r="N19" s="49">
        <f t="shared" si="5"/>
        <v>18</v>
      </c>
      <c r="O19" s="50">
        <f t="shared" si="6"/>
        <v>28</v>
      </c>
      <c r="P19" s="51">
        <f t="shared" si="7"/>
        <v>10</v>
      </c>
    </row>
    <row r="20" spans="2:16" x14ac:dyDescent="0.15">
      <c r="B20" s="10">
        <v>13</v>
      </c>
      <c r="C20" s="31" t="s">
        <v>37</v>
      </c>
      <c r="D20" s="27">
        <v>44300</v>
      </c>
      <c r="E20" s="36" t="str">
        <f t="shared" si="0"/>
        <v>水</v>
      </c>
      <c r="F20" s="23">
        <v>44305</v>
      </c>
      <c r="G20" s="41" t="str">
        <f t="shared" si="1"/>
        <v>月</v>
      </c>
      <c r="H20" s="14"/>
      <c r="I20" s="13"/>
      <c r="J20" s="41" t="str">
        <f t="shared" si="2"/>
        <v/>
      </c>
      <c r="K20" s="13"/>
      <c r="L20" s="41" t="str">
        <f t="shared" si="3"/>
        <v/>
      </c>
      <c r="M20" s="48">
        <f t="shared" si="4"/>
        <v>5</v>
      </c>
      <c r="N20" s="49" t="str">
        <f t="shared" si="5"/>
        <v/>
      </c>
      <c r="O20" s="50" t="str">
        <f t="shared" si="6"/>
        <v/>
      </c>
      <c r="P20" s="51" t="str">
        <f t="shared" si="7"/>
        <v/>
      </c>
    </row>
    <row r="21" spans="2:16" x14ac:dyDescent="0.15">
      <c r="B21" s="10">
        <v>14</v>
      </c>
      <c r="C21" s="31" t="s">
        <v>38</v>
      </c>
      <c r="D21" s="27">
        <v>44301</v>
      </c>
      <c r="E21" s="36" t="str">
        <f t="shared" si="0"/>
        <v>木</v>
      </c>
      <c r="F21" s="13">
        <v>44305</v>
      </c>
      <c r="G21" s="37" t="str">
        <f t="shared" si="1"/>
        <v>月</v>
      </c>
      <c r="H21" s="14" t="s">
        <v>23</v>
      </c>
      <c r="I21" s="13"/>
      <c r="J21" s="37" t="str">
        <f t="shared" si="2"/>
        <v/>
      </c>
      <c r="K21" s="13"/>
      <c r="L21" s="37" t="str">
        <f t="shared" si="3"/>
        <v/>
      </c>
      <c r="M21" s="48">
        <f t="shared" si="4"/>
        <v>4</v>
      </c>
      <c r="N21" s="49" t="str">
        <f t="shared" si="5"/>
        <v/>
      </c>
      <c r="O21" s="50" t="str">
        <f t="shared" si="6"/>
        <v/>
      </c>
      <c r="P21" s="51" t="str">
        <f t="shared" si="7"/>
        <v/>
      </c>
    </row>
    <row r="22" spans="2:16" x14ac:dyDescent="0.15">
      <c r="B22" s="10">
        <v>15</v>
      </c>
      <c r="C22" s="31" t="s">
        <v>39</v>
      </c>
      <c r="D22" s="27">
        <v>44302</v>
      </c>
      <c r="E22" s="36" t="str">
        <f t="shared" si="0"/>
        <v>金</v>
      </c>
      <c r="F22" s="13">
        <v>44305</v>
      </c>
      <c r="G22" s="37" t="str">
        <f t="shared" si="1"/>
        <v>月</v>
      </c>
      <c r="H22" s="14" t="s">
        <v>23</v>
      </c>
      <c r="I22" s="13"/>
      <c r="J22" s="37" t="str">
        <f t="shared" si="2"/>
        <v/>
      </c>
      <c r="K22" s="13"/>
      <c r="L22" s="37" t="str">
        <f t="shared" si="3"/>
        <v/>
      </c>
      <c r="M22" s="48">
        <f t="shared" si="4"/>
        <v>3</v>
      </c>
      <c r="N22" s="49" t="str">
        <f t="shared" si="5"/>
        <v/>
      </c>
      <c r="O22" s="50" t="str">
        <f t="shared" si="6"/>
        <v/>
      </c>
      <c r="P22" s="51" t="str">
        <f t="shared" si="7"/>
        <v/>
      </c>
    </row>
    <row r="23" spans="2:16" x14ac:dyDescent="0.15">
      <c r="B23" s="10">
        <v>16</v>
      </c>
      <c r="C23" s="31" t="s">
        <v>40</v>
      </c>
      <c r="D23" s="27">
        <v>44304</v>
      </c>
      <c r="E23" s="36" t="str">
        <f t="shared" si="0"/>
        <v>日</v>
      </c>
      <c r="F23" s="13">
        <v>44306</v>
      </c>
      <c r="G23" s="37" t="str">
        <f t="shared" si="1"/>
        <v>火</v>
      </c>
      <c r="H23" s="14" t="s">
        <v>23</v>
      </c>
      <c r="I23" s="13"/>
      <c r="J23" s="37" t="str">
        <f t="shared" si="2"/>
        <v/>
      </c>
      <c r="K23" s="13"/>
      <c r="L23" s="37" t="str">
        <f t="shared" si="3"/>
        <v/>
      </c>
      <c r="M23" s="48">
        <f t="shared" si="4"/>
        <v>2</v>
      </c>
      <c r="N23" s="49" t="str">
        <f t="shared" si="5"/>
        <v/>
      </c>
      <c r="O23" s="50" t="str">
        <f t="shared" si="6"/>
        <v/>
      </c>
      <c r="P23" s="51" t="str">
        <f t="shared" si="7"/>
        <v/>
      </c>
    </row>
    <row r="24" spans="2:16" x14ac:dyDescent="0.15">
      <c r="B24" s="10">
        <v>17</v>
      </c>
      <c r="C24" s="31" t="s">
        <v>41</v>
      </c>
      <c r="D24" s="27">
        <v>44304</v>
      </c>
      <c r="E24" s="36" t="str">
        <f t="shared" si="0"/>
        <v>日</v>
      </c>
      <c r="F24" s="13">
        <v>44306</v>
      </c>
      <c r="G24" s="37" t="str">
        <f t="shared" si="1"/>
        <v>火</v>
      </c>
      <c r="H24" s="14"/>
      <c r="I24" s="13"/>
      <c r="J24" s="37" t="str">
        <f t="shared" si="2"/>
        <v/>
      </c>
      <c r="K24" s="13"/>
      <c r="L24" s="37" t="str">
        <f t="shared" si="3"/>
        <v/>
      </c>
      <c r="M24" s="48">
        <f t="shared" si="4"/>
        <v>2</v>
      </c>
      <c r="N24" s="49" t="str">
        <f t="shared" si="5"/>
        <v/>
      </c>
      <c r="O24" s="50" t="str">
        <f t="shared" si="6"/>
        <v/>
      </c>
      <c r="P24" s="51" t="str">
        <f t="shared" si="7"/>
        <v/>
      </c>
    </row>
    <row r="25" spans="2:16" x14ac:dyDescent="0.15">
      <c r="B25" s="10">
        <v>18</v>
      </c>
      <c r="C25" s="31" t="s">
        <v>33</v>
      </c>
      <c r="D25" s="27">
        <v>44304</v>
      </c>
      <c r="E25" s="36" t="str">
        <f t="shared" si="0"/>
        <v>日</v>
      </c>
      <c r="F25" s="13">
        <v>44308</v>
      </c>
      <c r="G25" s="37" t="str">
        <f t="shared" si="1"/>
        <v>木</v>
      </c>
      <c r="H25" s="14" t="s">
        <v>23</v>
      </c>
      <c r="I25" s="13">
        <v>44318</v>
      </c>
      <c r="J25" s="37" t="str">
        <f t="shared" si="2"/>
        <v>日</v>
      </c>
      <c r="K25" s="13"/>
      <c r="L25" s="37" t="str">
        <f t="shared" si="3"/>
        <v/>
      </c>
      <c r="M25" s="48">
        <f t="shared" si="4"/>
        <v>4</v>
      </c>
      <c r="N25" s="49">
        <f t="shared" si="5"/>
        <v>14</v>
      </c>
      <c r="O25" s="50" t="str">
        <f t="shared" si="6"/>
        <v/>
      </c>
      <c r="P25" s="51" t="str">
        <f t="shared" si="7"/>
        <v/>
      </c>
    </row>
    <row r="26" spans="2:16" x14ac:dyDescent="0.15">
      <c r="B26" s="10">
        <v>19</v>
      </c>
      <c r="C26" s="31" t="s">
        <v>42</v>
      </c>
      <c r="D26" s="27">
        <v>44307</v>
      </c>
      <c r="E26" s="36" t="str">
        <f t="shared" si="0"/>
        <v>水</v>
      </c>
      <c r="F26" s="13">
        <v>44311</v>
      </c>
      <c r="G26" s="37" t="str">
        <f t="shared" si="1"/>
        <v>日</v>
      </c>
      <c r="H26" s="14" t="s">
        <v>23</v>
      </c>
      <c r="I26" s="13"/>
      <c r="J26" s="37" t="str">
        <f t="shared" si="2"/>
        <v/>
      </c>
      <c r="K26" s="13"/>
      <c r="L26" s="37" t="str">
        <f t="shared" si="3"/>
        <v/>
      </c>
      <c r="M26" s="48">
        <f t="shared" si="4"/>
        <v>4</v>
      </c>
      <c r="N26" s="49" t="str">
        <f t="shared" si="5"/>
        <v/>
      </c>
      <c r="O26" s="50" t="str">
        <f t="shared" si="6"/>
        <v/>
      </c>
      <c r="P26" s="51" t="str">
        <f t="shared" si="7"/>
        <v/>
      </c>
    </row>
    <row r="27" spans="2:16" x14ac:dyDescent="0.15">
      <c r="B27" s="10">
        <v>20</v>
      </c>
      <c r="C27" s="31" t="s">
        <v>43</v>
      </c>
      <c r="D27" s="27">
        <v>44308</v>
      </c>
      <c r="E27" s="36" t="str">
        <f t="shared" si="0"/>
        <v>木</v>
      </c>
      <c r="F27" s="13">
        <v>44311</v>
      </c>
      <c r="G27" s="37" t="str">
        <f t="shared" si="1"/>
        <v>日</v>
      </c>
      <c r="H27" s="14" t="s">
        <v>23</v>
      </c>
      <c r="I27" s="13">
        <v>44315</v>
      </c>
      <c r="J27" s="37" t="str">
        <f t="shared" si="2"/>
        <v>木</v>
      </c>
      <c r="K27" s="13">
        <v>44326</v>
      </c>
      <c r="L27" s="37" t="str">
        <f t="shared" si="3"/>
        <v>月</v>
      </c>
      <c r="M27" s="48">
        <f t="shared" si="4"/>
        <v>3</v>
      </c>
      <c r="N27" s="49">
        <f t="shared" si="5"/>
        <v>7</v>
      </c>
      <c r="O27" s="50">
        <f t="shared" si="6"/>
        <v>18</v>
      </c>
      <c r="P27" s="51">
        <f t="shared" si="7"/>
        <v>11</v>
      </c>
    </row>
    <row r="28" spans="2:16" x14ac:dyDescent="0.15">
      <c r="B28" s="10">
        <v>21</v>
      </c>
      <c r="C28" s="31" t="s">
        <v>44</v>
      </c>
      <c r="D28" s="27">
        <v>44311</v>
      </c>
      <c r="E28" s="36" t="str">
        <f t="shared" si="0"/>
        <v>日</v>
      </c>
      <c r="F28" s="13"/>
      <c r="G28" s="37" t="str">
        <f t="shared" si="1"/>
        <v/>
      </c>
      <c r="H28" s="14"/>
      <c r="I28" s="13"/>
      <c r="J28" s="37" t="str">
        <f t="shared" si="2"/>
        <v/>
      </c>
      <c r="K28" s="13"/>
      <c r="L28" s="37" t="str">
        <f t="shared" si="3"/>
        <v/>
      </c>
      <c r="M28" s="48" t="str">
        <f t="shared" si="4"/>
        <v/>
      </c>
      <c r="N28" s="49" t="str">
        <f t="shared" si="5"/>
        <v/>
      </c>
      <c r="O28" s="50" t="str">
        <f t="shared" si="6"/>
        <v/>
      </c>
      <c r="P28" s="51" t="str">
        <f t="shared" si="7"/>
        <v/>
      </c>
    </row>
    <row r="29" spans="2:16" x14ac:dyDescent="0.15">
      <c r="B29" s="10">
        <v>22</v>
      </c>
      <c r="C29" s="32" t="s">
        <v>45</v>
      </c>
      <c r="D29" s="27">
        <v>44312</v>
      </c>
      <c r="E29" s="36" t="str">
        <f t="shared" si="0"/>
        <v>月</v>
      </c>
      <c r="F29" s="13">
        <v>44313</v>
      </c>
      <c r="G29" s="37" t="str">
        <f t="shared" si="1"/>
        <v>火</v>
      </c>
      <c r="H29" s="14" t="s">
        <v>23</v>
      </c>
      <c r="I29" s="13">
        <v>44321</v>
      </c>
      <c r="J29" s="37" t="str">
        <f t="shared" si="2"/>
        <v>水</v>
      </c>
      <c r="K29" s="13">
        <v>44334</v>
      </c>
      <c r="L29" s="37" t="str">
        <f t="shared" si="3"/>
        <v>火</v>
      </c>
      <c r="M29" s="48">
        <f t="shared" si="4"/>
        <v>1</v>
      </c>
      <c r="N29" s="49">
        <f t="shared" si="5"/>
        <v>9</v>
      </c>
      <c r="O29" s="50">
        <f t="shared" si="6"/>
        <v>22</v>
      </c>
      <c r="P29" s="51">
        <f t="shared" si="7"/>
        <v>13</v>
      </c>
    </row>
    <row r="30" spans="2:16" x14ac:dyDescent="0.15">
      <c r="B30" s="10">
        <v>23</v>
      </c>
      <c r="C30" s="31" t="s">
        <v>46</v>
      </c>
      <c r="D30" s="27">
        <v>44313</v>
      </c>
      <c r="E30" s="36" t="str">
        <f t="shared" si="0"/>
        <v>火</v>
      </c>
      <c r="F30" s="13">
        <v>44314</v>
      </c>
      <c r="G30" s="37" t="str">
        <f t="shared" si="1"/>
        <v>水</v>
      </c>
      <c r="H30" s="14" t="s">
        <v>23</v>
      </c>
      <c r="I30" s="13">
        <v>44323</v>
      </c>
      <c r="J30" s="37" t="str">
        <f t="shared" si="2"/>
        <v>金</v>
      </c>
      <c r="K30" s="13">
        <v>44333</v>
      </c>
      <c r="L30" s="37" t="str">
        <f t="shared" si="3"/>
        <v>月</v>
      </c>
      <c r="M30" s="48">
        <f t="shared" si="4"/>
        <v>1</v>
      </c>
      <c r="N30" s="49">
        <f t="shared" si="5"/>
        <v>10</v>
      </c>
      <c r="O30" s="50">
        <f t="shared" si="6"/>
        <v>20</v>
      </c>
      <c r="P30" s="51">
        <f t="shared" si="7"/>
        <v>10</v>
      </c>
    </row>
    <row r="31" spans="2:16" x14ac:dyDescent="0.15">
      <c r="B31" s="10">
        <v>24</v>
      </c>
      <c r="C31" s="31" t="s">
        <v>46</v>
      </c>
      <c r="D31" s="27">
        <v>44312</v>
      </c>
      <c r="E31" s="36" t="str">
        <f t="shared" si="0"/>
        <v>月</v>
      </c>
      <c r="F31" s="13">
        <v>44325</v>
      </c>
      <c r="G31" s="37" t="str">
        <f t="shared" si="1"/>
        <v>日</v>
      </c>
      <c r="H31" s="14" t="s">
        <v>23</v>
      </c>
      <c r="I31" s="13">
        <v>44326</v>
      </c>
      <c r="J31" s="37" t="str">
        <f t="shared" si="2"/>
        <v>月</v>
      </c>
      <c r="K31" s="13">
        <v>44335</v>
      </c>
      <c r="L31" s="37" t="str">
        <f t="shared" si="3"/>
        <v>水</v>
      </c>
      <c r="M31" s="48">
        <f t="shared" si="4"/>
        <v>13</v>
      </c>
      <c r="N31" s="49">
        <f t="shared" si="5"/>
        <v>14</v>
      </c>
      <c r="O31" s="50">
        <f t="shared" si="6"/>
        <v>23</v>
      </c>
      <c r="P31" s="51">
        <f t="shared" si="7"/>
        <v>9</v>
      </c>
    </row>
    <row r="32" spans="2:16" x14ac:dyDescent="0.15">
      <c r="B32" s="10">
        <v>25</v>
      </c>
      <c r="C32" s="31" t="s">
        <v>47</v>
      </c>
      <c r="D32" s="27">
        <v>44313</v>
      </c>
      <c r="E32" s="36" t="str">
        <f t="shared" si="0"/>
        <v>火</v>
      </c>
      <c r="F32" s="13">
        <v>44313</v>
      </c>
      <c r="G32" s="37" t="str">
        <f t="shared" si="1"/>
        <v>火</v>
      </c>
      <c r="H32" s="14" t="s">
        <v>23</v>
      </c>
      <c r="I32" s="13">
        <v>44319</v>
      </c>
      <c r="J32" s="37" t="str">
        <f t="shared" si="2"/>
        <v>月</v>
      </c>
      <c r="K32" s="13">
        <v>44340</v>
      </c>
      <c r="L32" s="37" t="str">
        <f t="shared" si="3"/>
        <v>月</v>
      </c>
      <c r="M32" s="48">
        <f t="shared" si="4"/>
        <v>0</v>
      </c>
      <c r="N32" s="49">
        <f t="shared" si="5"/>
        <v>6</v>
      </c>
      <c r="O32" s="50">
        <f t="shared" si="6"/>
        <v>27</v>
      </c>
      <c r="P32" s="51">
        <f t="shared" si="7"/>
        <v>21</v>
      </c>
    </row>
    <row r="33" spans="2:16" x14ac:dyDescent="0.15">
      <c r="B33" s="10">
        <v>26</v>
      </c>
      <c r="C33" s="31" t="s">
        <v>48</v>
      </c>
      <c r="D33" s="27">
        <v>44314</v>
      </c>
      <c r="E33" s="36" t="str">
        <f t="shared" si="0"/>
        <v>水</v>
      </c>
      <c r="F33" s="13">
        <v>44318</v>
      </c>
      <c r="G33" s="37" t="str">
        <f t="shared" si="1"/>
        <v>日</v>
      </c>
      <c r="H33" s="14" t="s">
        <v>23</v>
      </c>
      <c r="I33" s="13">
        <v>44326</v>
      </c>
      <c r="J33" s="37" t="str">
        <f t="shared" si="2"/>
        <v>月</v>
      </c>
      <c r="K33" s="13"/>
      <c r="L33" s="37" t="str">
        <f t="shared" si="3"/>
        <v/>
      </c>
      <c r="M33" s="48">
        <f t="shared" si="4"/>
        <v>4</v>
      </c>
      <c r="N33" s="49">
        <f t="shared" si="5"/>
        <v>12</v>
      </c>
      <c r="O33" s="50" t="str">
        <f t="shared" si="6"/>
        <v/>
      </c>
      <c r="P33" s="51" t="str">
        <f t="shared" si="7"/>
        <v/>
      </c>
    </row>
    <row r="34" spans="2:16" x14ac:dyDescent="0.15">
      <c r="B34" s="10">
        <v>27</v>
      </c>
      <c r="C34" s="31" t="s">
        <v>49</v>
      </c>
      <c r="D34" s="27">
        <v>44314</v>
      </c>
      <c r="E34" s="36" t="str">
        <f t="shared" si="0"/>
        <v>水</v>
      </c>
      <c r="F34" s="13">
        <v>44322</v>
      </c>
      <c r="G34" s="37" t="str">
        <f t="shared" si="1"/>
        <v>木</v>
      </c>
      <c r="H34" s="14"/>
      <c r="I34" s="13"/>
      <c r="J34" s="37" t="str">
        <f t="shared" si="2"/>
        <v/>
      </c>
      <c r="K34" s="13"/>
      <c r="L34" s="37" t="str">
        <f t="shared" si="3"/>
        <v/>
      </c>
      <c r="M34" s="48">
        <f t="shared" si="4"/>
        <v>8</v>
      </c>
      <c r="N34" s="49" t="str">
        <f t="shared" si="5"/>
        <v/>
      </c>
      <c r="O34" s="50" t="str">
        <f t="shared" si="6"/>
        <v/>
      </c>
      <c r="P34" s="51" t="str">
        <f t="shared" si="7"/>
        <v/>
      </c>
    </row>
    <row r="35" spans="2:16" x14ac:dyDescent="0.15">
      <c r="B35" s="10">
        <v>28</v>
      </c>
      <c r="C35" s="33" t="s">
        <v>50</v>
      </c>
      <c r="D35" s="28">
        <v>44314</v>
      </c>
      <c r="E35" s="36" t="str">
        <f t="shared" si="0"/>
        <v>水</v>
      </c>
      <c r="F35" s="13">
        <v>44318</v>
      </c>
      <c r="G35" s="37" t="str">
        <f t="shared" si="1"/>
        <v>日</v>
      </c>
      <c r="H35" s="14" t="s">
        <v>23</v>
      </c>
      <c r="I35" s="13">
        <v>44322</v>
      </c>
      <c r="J35" s="37" t="str">
        <f t="shared" si="2"/>
        <v>木</v>
      </c>
      <c r="K35" s="13">
        <v>44333</v>
      </c>
      <c r="L35" s="37" t="str">
        <f t="shared" si="3"/>
        <v>月</v>
      </c>
      <c r="M35" s="48">
        <f t="shared" si="4"/>
        <v>4</v>
      </c>
      <c r="N35" s="49">
        <f t="shared" si="5"/>
        <v>8</v>
      </c>
      <c r="O35" s="50">
        <f t="shared" si="6"/>
        <v>19</v>
      </c>
      <c r="P35" s="51">
        <f t="shared" si="7"/>
        <v>11</v>
      </c>
    </row>
    <row r="36" spans="2:16" x14ac:dyDescent="0.15">
      <c r="B36" s="10">
        <v>29</v>
      </c>
      <c r="C36" s="14"/>
      <c r="D36" s="23"/>
      <c r="E36" s="37" t="str">
        <f t="shared" si="0"/>
        <v/>
      </c>
      <c r="F36" s="13"/>
      <c r="G36" s="37" t="str">
        <f t="shared" si="1"/>
        <v/>
      </c>
      <c r="H36" s="14"/>
      <c r="I36" s="13"/>
      <c r="J36" s="37" t="str">
        <f t="shared" si="2"/>
        <v/>
      </c>
      <c r="K36" s="13"/>
      <c r="L36" s="37" t="str">
        <f t="shared" si="3"/>
        <v/>
      </c>
      <c r="M36" s="48" t="str">
        <f t="shared" si="4"/>
        <v/>
      </c>
      <c r="N36" s="49" t="str">
        <f t="shared" si="5"/>
        <v/>
      </c>
      <c r="O36" s="50"/>
      <c r="P36" s="51" t="str">
        <f t="shared" si="7"/>
        <v/>
      </c>
    </row>
    <row r="37" spans="2:16" x14ac:dyDescent="0.15">
      <c r="B37" s="10">
        <v>30</v>
      </c>
      <c r="C37" s="14"/>
      <c r="D37" s="12"/>
      <c r="E37" s="37" t="str">
        <f t="shared" si="0"/>
        <v/>
      </c>
      <c r="F37" s="13"/>
      <c r="G37" s="37" t="str">
        <f t="shared" si="1"/>
        <v/>
      </c>
      <c r="H37" s="14"/>
      <c r="I37" s="13"/>
      <c r="J37" s="37" t="str">
        <f t="shared" si="2"/>
        <v/>
      </c>
      <c r="K37" s="13"/>
      <c r="L37" s="37" t="str">
        <f t="shared" si="3"/>
        <v/>
      </c>
      <c r="M37" s="48" t="str">
        <f t="shared" si="4"/>
        <v/>
      </c>
      <c r="N37" s="49" t="str">
        <f t="shared" si="5"/>
        <v/>
      </c>
      <c r="O37" s="50"/>
      <c r="P37" s="51" t="str">
        <f t="shared" si="7"/>
        <v/>
      </c>
    </row>
    <row r="38" spans="2:16" x14ac:dyDescent="0.15">
      <c r="B38" s="10">
        <v>31</v>
      </c>
      <c r="C38" s="14"/>
      <c r="D38" s="12"/>
      <c r="E38" s="37" t="str">
        <f t="shared" si="0"/>
        <v/>
      </c>
      <c r="F38" s="13"/>
      <c r="G38" s="37" t="str">
        <f t="shared" si="1"/>
        <v/>
      </c>
      <c r="H38" s="14"/>
      <c r="I38" s="13"/>
      <c r="J38" s="37" t="str">
        <f t="shared" si="2"/>
        <v/>
      </c>
      <c r="K38" s="13"/>
      <c r="L38" s="37" t="str">
        <f t="shared" si="3"/>
        <v/>
      </c>
      <c r="M38" s="48" t="str">
        <f t="shared" si="4"/>
        <v/>
      </c>
      <c r="N38" s="49" t="str">
        <f t="shared" si="5"/>
        <v/>
      </c>
      <c r="O38" s="50"/>
      <c r="P38" s="51" t="str">
        <f t="shared" si="7"/>
        <v/>
      </c>
    </row>
    <row r="39" spans="2:16" x14ac:dyDescent="0.15">
      <c r="B39" s="15">
        <v>32</v>
      </c>
      <c r="C39" s="18"/>
      <c r="D39" s="17"/>
      <c r="E39" s="38" t="str">
        <f t="shared" si="0"/>
        <v/>
      </c>
      <c r="F39" s="6"/>
      <c r="G39" s="38" t="str">
        <f t="shared" si="1"/>
        <v/>
      </c>
      <c r="H39" s="18"/>
      <c r="I39" s="6"/>
      <c r="J39" s="38" t="str">
        <f t="shared" si="2"/>
        <v/>
      </c>
      <c r="K39" s="6"/>
      <c r="L39" s="38" t="str">
        <f t="shared" si="3"/>
        <v/>
      </c>
      <c r="M39" s="52" t="str">
        <f t="shared" si="4"/>
        <v/>
      </c>
      <c r="N39" s="53" t="str">
        <f t="shared" si="5"/>
        <v/>
      </c>
      <c r="O39" s="54"/>
      <c r="P39" s="55" t="str">
        <f t="shared" si="7"/>
        <v/>
      </c>
    </row>
    <row r="40" spans="2:16" x14ac:dyDescent="0.15">
      <c r="K40" s="112" t="s">
        <v>14</v>
      </c>
      <c r="L40" s="113"/>
      <c r="M40" s="56">
        <f>AVERAGE(M8:M39)</f>
        <v>3.7407407407407409</v>
      </c>
      <c r="N40" s="57">
        <f>AVERAGE(N8:N39)</f>
        <v>8.6470588235294112</v>
      </c>
      <c r="O40" s="57">
        <f>AVERAGE(O8:O39)</f>
        <v>18.923076923076923</v>
      </c>
      <c r="P40" s="58">
        <f>AVERAGE(P8:P39)</f>
        <v>10.307692307692308</v>
      </c>
    </row>
    <row r="41" spans="2:16" x14ac:dyDescent="0.15">
      <c r="C41" s="83"/>
      <c r="D41" s="2" t="s">
        <v>51</v>
      </c>
      <c r="K41" s="114" t="s">
        <v>15</v>
      </c>
      <c r="L41" s="115"/>
      <c r="M41" s="59">
        <f>MEDIAN(M8:M39)</f>
        <v>3</v>
      </c>
      <c r="N41" s="60">
        <f>MEDIAN(N8:N39)</f>
        <v>8</v>
      </c>
      <c r="O41" s="60">
        <f>MEDIAN(O8:O39)</f>
        <v>18</v>
      </c>
      <c r="P41" s="61">
        <f>MEDIAN(P8:P39)</f>
        <v>10</v>
      </c>
    </row>
    <row r="42" spans="2:16" x14ac:dyDescent="0.15">
      <c r="K42" s="114" t="s">
        <v>16</v>
      </c>
      <c r="L42" s="115"/>
      <c r="M42" s="62">
        <f>_xlfn.STDEV.P(M8:M39)</f>
        <v>3.5443496252652573</v>
      </c>
      <c r="N42" s="60">
        <f>_xlfn.STDEV.P(N8:N39)</f>
        <v>3.8796782230214468</v>
      </c>
      <c r="O42" s="60">
        <f>_xlfn.STDEV.P(O8:O39)</f>
        <v>4.9218748532450434</v>
      </c>
      <c r="P42" s="61">
        <f>_xlfn.STDEV.P(P8:P39)</f>
        <v>3.5384615384615388</v>
      </c>
    </row>
  </sheetData>
  <mergeCells count="14">
    <mergeCell ref="B5:B7"/>
    <mergeCell ref="C5:C7"/>
    <mergeCell ref="H5:H7"/>
    <mergeCell ref="D5:E6"/>
    <mergeCell ref="F5:G6"/>
    <mergeCell ref="I5:J6"/>
    <mergeCell ref="M5:P5"/>
    <mergeCell ref="K40:L40"/>
    <mergeCell ref="K41:L41"/>
    <mergeCell ref="K42:L42"/>
    <mergeCell ref="M6:M7"/>
    <mergeCell ref="N6:N7"/>
    <mergeCell ref="O6:P6"/>
    <mergeCell ref="K5:L6"/>
  </mergeCells>
  <phoneticPr fontId="2"/>
  <conditionalFormatting sqref="L8:L39">
    <cfRule type="cellIs" dxfId="7" priority="1" operator="equal">
      <formula>"日"</formula>
    </cfRule>
    <cfRule type="cellIs" dxfId="6" priority="2" operator="equal">
      <formula>"土"</formula>
    </cfRule>
  </conditionalFormatting>
  <conditionalFormatting sqref="J8:J39">
    <cfRule type="cellIs" dxfId="5" priority="3" operator="equal">
      <formula>"日"</formula>
    </cfRule>
    <cfRule type="cellIs" dxfId="4" priority="4" operator="equal">
      <formula>"土"</formula>
    </cfRule>
  </conditionalFormatting>
  <conditionalFormatting sqref="E8:E39">
    <cfRule type="cellIs" dxfId="3" priority="7" operator="equal">
      <formula>"日"</formula>
    </cfRule>
    <cfRule type="cellIs" dxfId="2" priority="8" operator="equal">
      <formula>"土"</formula>
    </cfRule>
  </conditionalFormatting>
  <conditionalFormatting sqref="G8:G39">
    <cfRule type="cellIs" dxfId="1" priority="5" operator="equal">
      <formula>"日"</formula>
    </cfRule>
    <cfRule type="cellIs" dxfId="0" priority="6" operator="equal">
      <formula>"土"</formula>
    </cfRule>
  </conditionalFormatting>
  <pageMargins left="0.42" right="0.37" top="0.75" bottom="0.42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原簿</vt:lpstr>
      <vt:lpstr>R3.4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2016-12-29T01:21:58Z</cp:lastPrinted>
  <dcterms:created xsi:type="dcterms:W3CDTF">2016-12-15T06:41:57Z</dcterms:created>
  <dcterms:modified xsi:type="dcterms:W3CDTF">2021-06-11T01:26:46Z</dcterms:modified>
</cp:coreProperties>
</file>